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zat/Developer/Learn/BOUN-FE/FE501/Book/OMF1Ex/"/>
    </mc:Choice>
  </mc:AlternateContent>
  <xr:revisionPtr revIDLastSave="0" documentId="13_ncr:1_{A8919D93-A486-2047-AEB1-DF8C1792F727}" xr6:coauthVersionLast="47" xr6:coauthVersionMax="47" xr10:uidLastSave="{00000000-0000-0000-0000-000000000000}"/>
  <bookViews>
    <workbookView xWindow="3520" yWindow="2920" windowWidth="28040" windowHeight="17440" activeTab="3" xr2:uid="{30C58B9E-D7D4-7344-A236-AE9A0D4D1CDB}"/>
  </bookViews>
  <sheets>
    <sheet name="Answer Report 1" sheetId="2" r:id="rId1"/>
    <sheet name="Sensitivity Report 1" sheetId="3" r:id="rId2"/>
    <sheet name="Sheet1" sheetId="1" r:id="rId3"/>
    <sheet name="Sheet1 (2)" sheetId="4" r:id="rId4"/>
  </sheets>
  <definedNames>
    <definedName name="solver_adj" localSheetId="2" hidden="1">Sheet1!$B$2:$B$3</definedName>
    <definedName name="solver_adj" localSheetId="3" hidden="1">'Sheet1 (2)'!$B$2:$B$3</definedName>
    <definedName name="solver_cvg" localSheetId="2" hidden="1">"0,0001"</definedName>
    <definedName name="solver_cvg" localSheetId="3" hidden="1">"""""""0,0001"""""""</definedName>
    <definedName name="solver_drv" localSheetId="2" hidden="1">1</definedName>
    <definedName name="solver_drv" localSheetId="3" hidden="1">1</definedName>
    <definedName name="solver_eng" localSheetId="2" hidden="1">2</definedName>
    <definedName name="solver_eng" localSheetId="3" hidden="1">2</definedName>
    <definedName name="solver_itr" localSheetId="2" hidden="1">2147483647</definedName>
    <definedName name="solver_itr" localSheetId="3" hidden="1">2147483647</definedName>
    <definedName name="solver_lhs1" localSheetId="2" hidden="1">Sheet1!$B$5:$B$7</definedName>
    <definedName name="solver_lhs1" localSheetId="3" hidden="1">'Sheet1 (2)'!$B$5:$B$7</definedName>
    <definedName name="solver_lin" localSheetId="2" hidden="1">1</definedName>
    <definedName name="solver_lin" localSheetId="3" hidden="1">1</definedName>
    <definedName name="solver_mip" localSheetId="2" hidden="1">2147483647</definedName>
    <definedName name="solver_mip" localSheetId="3" hidden="1">2147483647</definedName>
    <definedName name="solver_mni" localSheetId="2" hidden="1">30</definedName>
    <definedName name="solver_mni" localSheetId="3" hidden="1">30</definedName>
    <definedName name="solver_mrt" localSheetId="2" hidden="1">"0,075"</definedName>
    <definedName name="solver_mrt" localSheetId="3" hidden="1">"""""""0,075"""""""</definedName>
    <definedName name="solver_msl" localSheetId="2" hidden="1">2</definedName>
    <definedName name="solver_msl" localSheetId="3" hidden="1">2</definedName>
    <definedName name="solver_neg" localSheetId="2" hidden="1">1</definedName>
    <definedName name="solver_neg" localSheetId="3" hidden="1">1</definedName>
    <definedName name="solver_nod" localSheetId="2" hidden="1">2147483647</definedName>
    <definedName name="solver_nod" localSheetId="3" hidden="1">2147483647</definedName>
    <definedName name="solver_num" localSheetId="2" hidden="1">1</definedName>
    <definedName name="solver_num" localSheetId="3" hidden="1">1</definedName>
    <definedName name="solver_opt" localSheetId="2" hidden="1">Sheet1!$B$9</definedName>
    <definedName name="solver_opt" localSheetId="3" hidden="1">'Sheet1 (2)'!$B$9</definedName>
    <definedName name="solver_pre" localSheetId="2" hidden="1">0.000001</definedName>
    <definedName name="solver_pre" localSheetId="3" hidden="1">0.000001</definedName>
    <definedName name="solver_rbv" localSheetId="2" hidden="1">1</definedName>
    <definedName name="solver_rbv" localSheetId="3" hidden="1">1</definedName>
    <definedName name="solver_rel1" localSheetId="2" hidden="1">1</definedName>
    <definedName name="solver_rel1" localSheetId="3" hidden="1">1</definedName>
    <definedName name="solver_rhs1" localSheetId="2" hidden="1">Sheet1!$D$5:$D$7</definedName>
    <definedName name="solver_rhs1" localSheetId="3" hidden="1">'Sheet1 (2)'!$D$5:$D$7</definedName>
    <definedName name="solver_rlx" localSheetId="2" hidden="1">2</definedName>
    <definedName name="solver_rlx" localSheetId="3" hidden="1">2</definedName>
    <definedName name="solver_rsd" localSheetId="2" hidden="1">0</definedName>
    <definedName name="solver_rsd" localSheetId="3" hidden="1">0</definedName>
    <definedName name="solver_scl" localSheetId="2" hidden="1">1</definedName>
    <definedName name="solver_scl" localSheetId="3" hidden="1">1</definedName>
    <definedName name="solver_sho" localSheetId="2" hidden="1">2</definedName>
    <definedName name="solver_sho" localSheetId="3" hidden="1">2</definedName>
    <definedName name="solver_ssz" localSheetId="2" hidden="1">100</definedName>
    <definedName name="solver_ssz" localSheetId="3" hidden="1">100</definedName>
    <definedName name="solver_tim" localSheetId="2" hidden="1">2147483647</definedName>
    <definedName name="solver_tim" localSheetId="3" hidden="1">2147483647</definedName>
    <definedName name="solver_tol" localSheetId="2" hidden="1">0.01</definedName>
    <definedName name="solver_tol" localSheetId="3" hidden="1">1</definedName>
    <definedName name="solver_typ" localSheetId="2" hidden="1">1</definedName>
    <definedName name="solver_typ" localSheetId="3" hidden="1">1</definedName>
    <definedName name="solver_val" localSheetId="2" hidden="1">0</definedName>
    <definedName name="solver_val" localSheetId="3" hidden="1">0</definedName>
    <definedName name="solver_ver" localSheetId="2" hidden="1">2</definedName>
    <definedName name="solver_ver" localSheetId="3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4" l="1"/>
  <c r="B7" i="4"/>
  <c r="B6" i="4"/>
  <c r="B5" i="4"/>
  <c r="B9" i="1"/>
  <c r="B7" i="1"/>
  <c r="B6" i="1"/>
  <c r="B5" i="1"/>
</calcChain>
</file>

<file path=xl/sharedStrings.xml><?xml version="1.0" encoding="utf-8"?>
<sst xmlns="http://schemas.openxmlformats.org/spreadsheetml/2006/main" count="116" uniqueCount="68">
  <si>
    <t>Bond</t>
  </si>
  <si>
    <t>Corporate</t>
  </si>
  <si>
    <t>Government</t>
  </si>
  <si>
    <t>allocated $</t>
  </si>
  <si>
    <t>yield %</t>
  </si>
  <si>
    <t>maturity (year)</t>
  </si>
  <si>
    <t>ratings (numerical)</t>
  </si>
  <si>
    <t>total invested</t>
  </si>
  <si>
    <t>avg.matu</t>
  </si>
  <si>
    <t>avg.rat</t>
  </si>
  <si>
    <t>TOTAL YIELD</t>
  </si>
  <si>
    <t>&lt;=</t>
  </si>
  <si>
    <t>'&lt;=</t>
  </si>
  <si>
    <t>Microsoft Excel 16.66 Answer Report</t>
  </si>
  <si>
    <t>Worksheet: [example2.1-bondallocation.xlsx]Sheet1</t>
  </si>
  <si>
    <t>Report Created: 4.11.2022 10:36:10</t>
  </si>
  <si>
    <t>Result: Solver found a solution.  All constraints and optimality conditions are satisfied.</t>
  </si>
  <si>
    <t>Solver Engine</t>
  </si>
  <si>
    <t>Engine: Simplex LP</t>
  </si>
  <si>
    <t>Solution Time: 271,832 Seconds.</t>
  </si>
  <si>
    <t>Iterations: 2 Subproblems: 0</t>
  </si>
  <si>
    <t>Solver Options</t>
  </si>
  <si>
    <t>Max Time Unlimited, Iterations Unlimited, Precision 1E-06, Use Automatic Scaling</t>
  </si>
  <si>
    <t>Max Subproblems Unlimited, Max Integer Sols Unlimited, Integer Tolerance 1%, Assume NonNegative</t>
  </si>
  <si>
    <t>Objective Cell (Max)</t>
  </si>
  <si>
    <t>Cell</t>
  </si>
  <si>
    <t>Name</t>
  </si>
  <si>
    <t>Original Value</t>
  </si>
  <si>
    <t>Final Value</t>
  </si>
  <si>
    <t>Variable Cells</t>
  </si>
  <si>
    <t>Integer</t>
  </si>
  <si>
    <t>Constraints</t>
  </si>
  <si>
    <t>Cell Value</t>
  </si>
  <si>
    <t>Formula</t>
  </si>
  <si>
    <t>Status</t>
  </si>
  <si>
    <t>Slack</t>
  </si>
  <si>
    <t>$B$9</t>
  </si>
  <si>
    <t>TOTAL YIELD allocated $</t>
  </si>
  <si>
    <t>$B$2</t>
  </si>
  <si>
    <t>Corporate allocated $</t>
  </si>
  <si>
    <t>Contin</t>
  </si>
  <si>
    <t>$B$3</t>
  </si>
  <si>
    <t>Government allocated $</t>
  </si>
  <si>
    <t>$B$5</t>
  </si>
  <si>
    <t>total invested allocated $</t>
  </si>
  <si>
    <t>$B$5&lt;=$D$5</t>
  </si>
  <si>
    <t>Binding</t>
  </si>
  <si>
    <t>$B$6</t>
  </si>
  <si>
    <t>avg.matu allocated $</t>
  </si>
  <si>
    <t>$B$6&lt;=$D$6</t>
  </si>
  <si>
    <t>Not Binding</t>
  </si>
  <si>
    <t>$B$7</t>
  </si>
  <si>
    <t>avg.rat allocated $</t>
  </si>
  <si>
    <t>$B$7&lt;=$D$7</t>
  </si>
  <si>
    <t>Microsoft Excel 16.66 Sensitivity Report</t>
  </si>
  <si>
    <t>Final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</si>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</sst>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quotePrefix="1"/>
    <xf numFmtId="0" fontId="1" fillId="0" borderId="0" xfId="0" applyFont="1"/>
    <xf numFmtId="0" fontId="0" fillId="0" borderId="4" xfId="0" applyFill="1" applyBorder="1" applyAlignment="1"/>
    <xf numFmtId="0" fontId="2" fillId="0" borderId="3" xfId="0" applyFont="1" applyFill="1" applyBorder="1" applyAlignment="1">
      <alignment horizontal="center"/>
    </xf>
    <xf numFmtId="0" fontId="0" fillId="0" borderId="5" xfId="0" applyFill="1" applyBorder="1" applyAlignment="1"/>
    <xf numFmtId="0" fontId="0" fillId="0" borderId="4" xfId="0" applyNumberFormat="1" applyFill="1" applyBorder="1" applyAlignment="1"/>
    <xf numFmtId="0" fontId="0" fillId="0" borderId="5" xfId="0" applyNumberForma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C91DD-E4CB-AC41-AC58-A5D2DF0C779F}">
  <dimension ref="A1:G29"/>
  <sheetViews>
    <sheetView showGridLines="0" zoomScale="123" zoomScaleNormal="123" workbookViewId="0">
      <selection activeCell="I30" sqref="I30"/>
    </sheetView>
  </sheetViews>
  <sheetFormatPr baseColWidth="10" defaultRowHeight="16" x14ac:dyDescent="0.2"/>
  <cols>
    <col min="1" max="1" width="2.33203125" customWidth="1"/>
    <col min="2" max="2" width="5.33203125" bestFit="1" customWidth="1"/>
    <col min="3" max="3" width="22.1640625" bestFit="1" customWidth="1"/>
    <col min="4" max="4" width="12.83203125" bestFit="1" customWidth="1"/>
    <col min="5" max="5" width="11.5" bestFit="1" customWidth="1"/>
    <col min="6" max="6" width="10.83203125" bestFit="1" customWidth="1"/>
    <col min="7" max="7" width="5.5" bestFit="1" customWidth="1"/>
  </cols>
  <sheetData>
    <row r="1" spans="1:5" x14ac:dyDescent="0.2">
      <c r="A1" s="4" t="s">
        <v>13</v>
      </c>
    </row>
    <row r="2" spans="1:5" x14ac:dyDescent="0.2">
      <c r="A2" s="4" t="s">
        <v>14</v>
      </c>
    </row>
    <row r="3" spans="1:5" x14ac:dyDescent="0.2">
      <c r="A3" s="4" t="s">
        <v>15</v>
      </c>
    </row>
    <row r="4" spans="1:5" x14ac:dyDescent="0.2">
      <c r="A4" s="4" t="s">
        <v>16</v>
      </c>
    </row>
    <row r="5" spans="1:5" x14ac:dyDescent="0.2">
      <c r="A5" s="4" t="s">
        <v>17</v>
      </c>
    </row>
    <row r="6" spans="1:5" x14ac:dyDescent="0.2">
      <c r="A6" s="4"/>
      <c r="B6" t="s">
        <v>18</v>
      </c>
    </row>
    <row r="7" spans="1:5" x14ac:dyDescent="0.2">
      <c r="A7" s="4"/>
      <c r="B7" t="s">
        <v>19</v>
      </c>
    </row>
    <row r="8" spans="1:5" x14ac:dyDescent="0.2">
      <c r="A8" s="4"/>
      <c r="B8" t="s">
        <v>20</v>
      </c>
    </row>
    <row r="9" spans="1:5" x14ac:dyDescent="0.2">
      <c r="A9" s="4" t="s">
        <v>21</v>
      </c>
    </row>
    <row r="10" spans="1:5" x14ac:dyDescent="0.2">
      <c r="B10" t="s">
        <v>22</v>
      </c>
    </row>
    <row r="11" spans="1:5" x14ac:dyDescent="0.2">
      <c r="B11" t="s">
        <v>23</v>
      </c>
    </row>
    <row r="14" spans="1:5" ht="17" thickBot="1" x14ac:dyDescent="0.25">
      <c r="A14" t="s">
        <v>24</v>
      </c>
    </row>
    <row r="15" spans="1:5" ht="17" thickBot="1" x14ac:dyDescent="0.25">
      <c r="B15" s="6" t="s">
        <v>25</v>
      </c>
      <c r="C15" s="6" t="s">
        <v>26</v>
      </c>
      <c r="D15" s="6" t="s">
        <v>27</v>
      </c>
      <c r="E15" s="6" t="s">
        <v>28</v>
      </c>
    </row>
    <row r="16" spans="1:5" ht="17" thickBot="1" x14ac:dyDescent="0.25">
      <c r="B16" s="5" t="s">
        <v>36</v>
      </c>
      <c r="C16" s="5" t="s">
        <v>37</v>
      </c>
      <c r="D16" s="8">
        <v>0</v>
      </c>
      <c r="E16" s="8">
        <v>350</v>
      </c>
    </row>
    <row r="19" spans="1:7" ht="17" thickBot="1" x14ac:dyDescent="0.25">
      <c r="A19" t="s">
        <v>29</v>
      </c>
    </row>
    <row r="20" spans="1:7" ht="17" thickBot="1" x14ac:dyDescent="0.25">
      <c r="B20" s="6" t="s">
        <v>25</v>
      </c>
      <c r="C20" s="6" t="s">
        <v>26</v>
      </c>
      <c r="D20" s="6" t="s">
        <v>27</v>
      </c>
      <c r="E20" s="6" t="s">
        <v>28</v>
      </c>
      <c r="F20" s="6" t="s">
        <v>30</v>
      </c>
    </row>
    <row r="21" spans="1:7" x14ac:dyDescent="0.2">
      <c r="B21" s="7" t="s">
        <v>38</v>
      </c>
      <c r="C21" s="7" t="s">
        <v>39</v>
      </c>
      <c r="D21" s="9">
        <v>0</v>
      </c>
      <c r="E21" s="9">
        <v>50</v>
      </c>
      <c r="F21" s="7" t="s">
        <v>40</v>
      </c>
    </row>
    <row r="22" spans="1:7" ht="17" thickBot="1" x14ac:dyDescent="0.25">
      <c r="B22" s="5" t="s">
        <v>41</v>
      </c>
      <c r="C22" s="5" t="s">
        <v>42</v>
      </c>
      <c r="D22" s="8">
        <v>0</v>
      </c>
      <c r="E22" s="8">
        <v>50</v>
      </c>
      <c r="F22" s="5" t="s">
        <v>40</v>
      </c>
    </row>
    <row r="25" spans="1:7" ht="17" thickBot="1" x14ac:dyDescent="0.25">
      <c r="A25" t="s">
        <v>31</v>
      </c>
    </row>
    <row r="26" spans="1:7" ht="17" thickBot="1" x14ac:dyDescent="0.25">
      <c r="B26" s="6" t="s">
        <v>25</v>
      </c>
      <c r="C26" s="6" t="s">
        <v>26</v>
      </c>
      <c r="D26" s="6" t="s">
        <v>32</v>
      </c>
      <c r="E26" s="6" t="s">
        <v>33</v>
      </c>
      <c r="F26" s="6" t="s">
        <v>34</v>
      </c>
      <c r="G26" s="6" t="s">
        <v>35</v>
      </c>
    </row>
    <row r="27" spans="1:7" x14ac:dyDescent="0.2">
      <c r="B27" s="7" t="s">
        <v>43</v>
      </c>
      <c r="C27" s="7" t="s">
        <v>44</v>
      </c>
      <c r="D27" s="9">
        <v>100</v>
      </c>
      <c r="E27" s="7" t="s">
        <v>45</v>
      </c>
      <c r="F27" s="7" t="s">
        <v>46</v>
      </c>
      <c r="G27" s="7">
        <v>0</v>
      </c>
    </row>
    <row r="28" spans="1:7" x14ac:dyDescent="0.2">
      <c r="B28" s="7" t="s">
        <v>47</v>
      </c>
      <c r="C28" s="7" t="s">
        <v>48</v>
      </c>
      <c r="D28" s="9">
        <v>350</v>
      </c>
      <c r="E28" s="7" t="s">
        <v>49</v>
      </c>
      <c r="F28" s="7" t="s">
        <v>50</v>
      </c>
      <c r="G28" s="7">
        <v>10</v>
      </c>
    </row>
    <row r="29" spans="1:7" ht="17" thickBot="1" x14ac:dyDescent="0.25">
      <c r="B29" s="5" t="s">
        <v>51</v>
      </c>
      <c r="C29" s="5" t="s">
        <v>52</v>
      </c>
      <c r="D29" s="8">
        <v>150</v>
      </c>
      <c r="E29" s="5" t="s">
        <v>53</v>
      </c>
      <c r="F29" s="5" t="s">
        <v>46</v>
      </c>
      <c r="G29" s="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06B4D-4836-1D49-BA98-C59ACFDE5E34}">
  <dimension ref="A1:H17"/>
  <sheetViews>
    <sheetView showGridLines="0" zoomScale="172" zoomScaleNormal="172" workbookViewId="0">
      <selection activeCell="J9" sqref="J9"/>
    </sheetView>
  </sheetViews>
  <sheetFormatPr baseColWidth="10" defaultRowHeight="16" x14ac:dyDescent="0.2"/>
  <cols>
    <col min="1" max="1" width="2.33203125" customWidth="1"/>
    <col min="2" max="2" width="5.33203125" bestFit="1" customWidth="1"/>
    <col min="3" max="3" width="22.1640625" bestFit="1" customWidth="1"/>
    <col min="4" max="4" width="5.83203125" bestFit="1" customWidth="1"/>
    <col min="5" max="5" width="8.1640625" bestFit="1" customWidth="1"/>
    <col min="6" max="6" width="10" bestFit="1" customWidth="1"/>
    <col min="7" max="8" width="9.33203125" bestFit="1" customWidth="1"/>
  </cols>
  <sheetData>
    <row r="1" spans="1:8" x14ac:dyDescent="0.2">
      <c r="A1" s="4" t="s">
        <v>54</v>
      </c>
    </row>
    <row r="2" spans="1:8" x14ac:dyDescent="0.2">
      <c r="A2" s="4" t="s">
        <v>14</v>
      </c>
    </row>
    <row r="3" spans="1:8" x14ac:dyDescent="0.2">
      <c r="A3" s="4" t="s">
        <v>15</v>
      </c>
    </row>
    <row r="6" spans="1:8" ht="17" thickBot="1" x14ac:dyDescent="0.25">
      <c r="A6" t="s">
        <v>29</v>
      </c>
    </row>
    <row r="7" spans="1:8" x14ac:dyDescent="0.2">
      <c r="B7" s="10"/>
      <c r="C7" s="10"/>
      <c r="D7" s="10" t="s">
        <v>55</v>
      </c>
      <c r="E7" s="10" t="s">
        <v>57</v>
      </c>
      <c r="F7" s="10" t="s">
        <v>59</v>
      </c>
      <c r="G7" s="10" t="s">
        <v>61</v>
      </c>
      <c r="H7" s="10" t="s">
        <v>61</v>
      </c>
    </row>
    <row r="8" spans="1:8" ht="17" thickBot="1" x14ac:dyDescent="0.25">
      <c r="B8" s="11" t="s">
        <v>25</v>
      </c>
      <c r="C8" s="11" t="s">
        <v>26</v>
      </c>
      <c r="D8" s="11" t="s">
        <v>56</v>
      </c>
      <c r="E8" s="11" t="s">
        <v>58</v>
      </c>
      <c r="F8" s="11" t="s">
        <v>60</v>
      </c>
      <c r="G8" s="11" t="s">
        <v>62</v>
      </c>
      <c r="H8" s="11" t="s">
        <v>63</v>
      </c>
    </row>
    <row r="9" spans="1:8" x14ac:dyDescent="0.2">
      <c r="B9" s="7" t="s">
        <v>38</v>
      </c>
      <c r="C9" s="7" t="s">
        <v>39</v>
      </c>
      <c r="D9" s="7">
        <v>50</v>
      </c>
      <c r="E9" s="7">
        <v>0</v>
      </c>
      <c r="F9" s="7">
        <v>4</v>
      </c>
      <c r="G9" s="7">
        <v>2</v>
      </c>
      <c r="H9" s="7">
        <v>1</v>
      </c>
    </row>
    <row r="10" spans="1:8" ht="17" thickBot="1" x14ac:dyDescent="0.25">
      <c r="B10" s="5" t="s">
        <v>41</v>
      </c>
      <c r="C10" s="5" t="s">
        <v>42</v>
      </c>
      <c r="D10" s="5">
        <v>50</v>
      </c>
      <c r="E10" s="5">
        <v>0</v>
      </c>
      <c r="F10" s="5">
        <v>3</v>
      </c>
      <c r="G10" s="5">
        <v>1</v>
      </c>
      <c r="H10" s="5">
        <v>1</v>
      </c>
    </row>
    <row r="12" spans="1:8" ht="17" thickBot="1" x14ac:dyDescent="0.25">
      <c r="A12" t="s">
        <v>31</v>
      </c>
    </row>
    <row r="13" spans="1:8" x14ac:dyDescent="0.2">
      <c r="B13" s="10"/>
      <c r="C13" s="10"/>
      <c r="D13" s="10" t="s">
        <v>55</v>
      </c>
      <c r="E13" s="10" t="s">
        <v>64</v>
      </c>
      <c r="F13" s="10" t="s">
        <v>66</v>
      </c>
      <c r="G13" s="10" t="s">
        <v>61</v>
      </c>
      <c r="H13" s="10" t="s">
        <v>61</v>
      </c>
    </row>
    <row r="14" spans="1:8" ht="17" thickBot="1" x14ac:dyDescent="0.25">
      <c r="B14" s="11" t="s">
        <v>25</v>
      </c>
      <c r="C14" s="11" t="s">
        <v>26</v>
      </c>
      <c r="D14" s="11" t="s">
        <v>56</v>
      </c>
      <c r="E14" s="11" t="s">
        <v>65</v>
      </c>
      <c r="F14" s="11" t="s">
        <v>67</v>
      </c>
      <c r="G14" s="11" t="s">
        <v>62</v>
      </c>
      <c r="H14" s="11" t="s">
        <v>63</v>
      </c>
    </row>
    <row r="15" spans="1:8" x14ac:dyDescent="0.2">
      <c r="B15" s="7" t="s">
        <v>43</v>
      </c>
      <c r="C15" s="7" t="s">
        <v>44</v>
      </c>
      <c r="D15" s="7">
        <v>100</v>
      </c>
      <c r="E15" s="7">
        <v>2</v>
      </c>
      <c r="F15" s="7">
        <v>100</v>
      </c>
      <c r="G15" s="7">
        <v>2</v>
      </c>
      <c r="H15" s="7">
        <v>25</v>
      </c>
    </row>
    <row r="16" spans="1:8" x14ac:dyDescent="0.2">
      <c r="B16" s="7" t="s">
        <v>47</v>
      </c>
      <c r="C16" s="7" t="s">
        <v>48</v>
      </c>
      <c r="D16" s="7">
        <v>350</v>
      </c>
      <c r="E16" s="7">
        <v>0</v>
      </c>
      <c r="F16" s="7">
        <v>360</v>
      </c>
      <c r="G16" s="7">
        <v>1E+30</v>
      </c>
      <c r="H16" s="7">
        <v>10</v>
      </c>
    </row>
    <row r="17" spans="2:8" ht="17" thickBot="1" x14ac:dyDescent="0.25">
      <c r="B17" s="5" t="s">
        <v>51</v>
      </c>
      <c r="C17" s="5" t="s">
        <v>52</v>
      </c>
      <c r="D17" s="5">
        <v>150</v>
      </c>
      <c r="E17" s="5">
        <v>1</v>
      </c>
      <c r="F17" s="5">
        <v>150</v>
      </c>
      <c r="G17" s="5">
        <v>50</v>
      </c>
      <c r="H17" s="5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BBF54-6A23-5145-9C0E-18AA7258CB5F}">
  <dimension ref="A1:E9"/>
  <sheetViews>
    <sheetView zoomScale="228" zoomScaleNormal="228" workbookViewId="0">
      <selection activeCell="C7" sqref="C7"/>
    </sheetView>
  </sheetViews>
  <sheetFormatPr baseColWidth="10" defaultRowHeight="16" x14ac:dyDescent="0.2"/>
  <cols>
    <col min="1" max="1" width="14.83203125" customWidth="1"/>
    <col min="2" max="2" width="13.83203125" customWidth="1"/>
    <col min="4" max="4" width="16.83203125" customWidth="1"/>
    <col min="5" max="5" width="20" customWidth="1"/>
  </cols>
  <sheetData>
    <row r="1" spans="1:5" x14ac:dyDescent="0.2">
      <c r="A1" t="s">
        <v>0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1</v>
      </c>
      <c r="B2" s="1">
        <v>50</v>
      </c>
      <c r="C2">
        <v>4</v>
      </c>
      <c r="D2">
        <v>3</v>
      </c>
      <c r="E2">
        <v>2</v>
      </c>
    </row>
    <row r="3" spans="1:5" x14ac:dyDescent="0.2">
      <c r="A3" t="s">
        <v>2</v>
      </c>
      <c r="B3" s="1">
        <v>50</v>
      </c>
      <c r="C3">
        <v>3</v>
      </c>
      <c r="D3">
        <v>4</v>
      </c>
      <c r="E3">
        <v>1</v>
      </c>
    </row>
    <row r="5" spans="1:5" x14ac:dyDescent="0.2">
      <c r="A5" t="s">
        <v>7</v>
      </c>
      <c r="B5">
        <f>SUM(B2:B3)</f>
        <v>100</v>
      </c>
      <c r="C5" s="3" t="s">
        <v>11</v>
      </c>
      <c r="D5">
        <v>100</v>
      </c>
    </row>
    <row r="6" spans="1:5" x14ac:dyDescent="0.2">
      <c r="A6" t="s">
        <v>8</v>
      </c>
      <c r="B6">
        <f>SUMPRODUCT(B2:B3,D2:D3)</f>
        <v>350</v>
      </c>
      <c r="C6" s="3" t="s">
        <v>11</v>
      </c>
      <c r="D6">
        <v>360</v>
      </c>
    </row>
    <row r="7" spans="1:5" x14ac:dyDescent="0.2">
      <c r="A7" t="s">
        <v>9</v>
      </c>
      <c r="B7">
        <f>SUMPRODUCT(B2:B3,E2:E3)</f>
        <v>150</v>
      </c>
      <c r="C7" t="s">
        <v>12</v>
      </c>
      <c r="D7">
        <v>150</v>
      </c>
    </row>
    <row r="9" spans="1:5" x14ac:dyDescent="0.2">
      <c r="A9" t="s">
        <v>10</v>
      </c>
      <c r="B9" s="2">
        <f>SUMPRODUCT(B2:B3,C2:C3)</f>
        <v>350</v>
      </c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2A8F0-32BF-D04E-951C-9DDBED290764}">
  <dimension ref="A1:E9"/>
  <sheetViews>
    <sheetView tabSelected="1" zoomScale="228" zoomScaleNormal="228" workbookViewId="0">
      <selection activeCell="D11" sqref="D11"/>
    </sheetView>
  </sheetViews>
  <sheetFormatPr baseColWidth="10" defaultRowHeight="16" x14ac:dyDescent="0.2"/>
  <cols>
    <col min="1" max="1" width="14.83203125" customWidth="1"/>
    <col min="2" max="2" width="13.83203125" customWidth="1"/>
    <col min="4" max="4" width="16.83203125" customWidth="1"/>
    <col min="5" max="5" width="20" customWidth="1"/>
  </cols>
  <sheetData>
    <row r="1" spans="1:5" x14ac:dyDescent="0.2">
      <c r="A1" t="s">
        <v>0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1</v>
      </c>
      <c r="B2" s="1">
        <v>51</v>
      </c>
      <c r="C2">
        <v>4</v>
      </c>
      <c r="D2">
        <v>3</v>
      </c>
      <c r="E2">
        <v>2</v>
      </c>
    </row>
    <row r="3" spans="1:5" x14ac:dyDescent="0.2">
      <c r="A3" t="s">
        <v>2</v>
      </c>
      <c r="B3" s="1">
        <v>49</v>
      </c>
      <c r="C3">
        <v>3</v>
      </c>
      <c r="D3">
        <v>4</v>
      </c>
      <c r="E3">
        <v>1</v>
      </c>
    </row>
    <row r="5" spans="1:5" x14ac:dyDescent="0.2">
      <c r="A5" t="s">
        <v>7</v>
      </c>
      <c r="B5">
        <f>SUM(B2:B3)</f>
        <v>100</v>
      </c>
      <c r="C5" s="3" t="s">
        <v>11</v>
      </c>
      <c r="D5">
        <v>100</v>
      </c>
    </row>
    <row r="6" spans="1:5" x14ac:dyDescent="0.2">
      <c r="A6" t="s">
        <v>8</v>
      </c>
      <c r="B6">
        <f>SUMPRODUCT(B2:B3,D2:D3)</f>
        <v>349</v>
      </c>
      <c r="C6" s="3" t="s">
        <v>11</v>
      </c>
      <c r="D6">
        <v>360</v>
      </c>
    </row>
    <row r="7" spans="1:5" x14ac:dyDescent="0.2">
      <c r="A7" t="s">
        <v>9</v>
      </c>
      <c r="B7">
        <f>SUMPRODUCT(B2:B3,E2:E3)</f>
        <v>151</v>
      </c>
      <c r="C7" t="s">
        <v>12</v>
      </c>
      <c r="D7">
        <v>151</v>
      </c>
    </row>
    <row r="9" spans="1:5" x14ac:dyDescent="0.2">
      <c r="A9" t="s">
        <v>10</v>
      </c>
      <c r="B9" s="2">
        <f>SUMPRODUCT(B2:B3,C2:C3)</f>
        <v>351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Answer Report 1</vt:lpstr>
      <vt:lpstr>Sensitivity Report 1</vt:lpstr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2022-11-04T07:29:08Z</dcterms:created>
  <dcterms:modified xsi:type="dcterms:W3CDTF">2022-11-04T10:08:36Z</dcterms:modified>
</cp:coreProperties>
</file>