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zat/Developer/Learn/BOUN-FE/FE501/Book/OMF1Ex/"/>
    </mc:Choice>
  </mc:AlternateContent>
  <xr:revisionPtr revIDLastSave="0" documentId="13_ncr:1_{C6D67533-A117-994F-8353-5111802872FE}" xr6:coauthVersionLast="47" xr6:coauthVersionMax="47" xr10:uidLastSave="{00000000-0000-0000-0000-000000000000}"/>
  <bookViews>
    <workbookView minimized="1" xWindow="10320" yWindow="3640" windowWidth="28740" windowHeight="17640" activeTab="3" xr2:uid="{068BA1EC-9190-C14F-8671-8D5A24EDD689}"/>
  </bookViews>
  <sheets>
    <sheet name="Sheet1" sheetId="1" r:id="rId1"/>
    <sheet name="Answer Report 1" sheetId="2" r:id="rId2"/>
    <sheet name="Sensitivity Report 1" sheetId="3" r:id="rId3"/>
    <sheet name="introduce y" sheetId="5" r:id="rId4"/>
  </sheets>
  <definedNames>
    <definedName name="solver_adj" localSheetId="3" hidden="1">'introduce y'!$J$2:$J$9</definedName>
    <definedName name="solver_adj" localSheetId="0" hidden="1">Sheet1!$J$2:$J$8</definedName>
    <definedName name="solver_cvg" localSheetId="3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cvg" localSheetId="0" hidden="1">"""0,0001"""</definedName>
    <definedName name="solver_drv" localSheetId="3" hidden="1">1</definedName>
    <definedName name="solver_drv" localSheetId="0" hidden="1">1</definedName>
    <definedName name="solver_eng" localSheetId="3" hidden="1">2</definedName>
    <definedName name="solver_eng" localSheetId="0" hidden="1">2</definedName>
    <definedName name="solver_itr" localSheetId="3" hidden="1">2147483647</definedName>
    <definedName name="solver_itr" localSheetId="0" hidden="1">2147483647</definedName>
    <definedName name="solver_lhs1" localSheetId="3" hidden="1">'introduce y'!$B$10:$H$10</definedName>
    <definedName name="solver_lhs1" localSheetId="0" hidden="1">Sheet1!$B$10:$H$10</definedName>
    <definedName name="solver_lhs2" localSheetId="3" hidden="1">'introduce y'!$J$2:$J$9</definedName>
    <definedName name="solver_lin" localSheetId="3" hidden="1">1</definedName>
    <definedName name="solver_lin" localSheetId="0" hidden="1">1</definedName>
    <definedName name="solver_mip" localSheetId="3" hidden="1">2147483647</definedName>
    <definedName name="solver_mip" localSheetId="0" hidden="1">2147483647</definedName>
    <definedName name="solver_mni" localSheetId="3" hidden="1">30</definedName>
    <definedName name="solver_mni" localSheetId="0" hidden="1">30</definedName>
    <definedName name="solver_mrt" localSheetId="3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rt" localSheetId="0" hidden="1">"""0,075"""</definedName>
    <definedName name="solver_msl" localSheetId="3" hidden="1">2</definedName>
    <definedName name="solver_msl" localSheetId="0" hidden="1">2</definedName>
    <definedName name="solver_neg" localSheetId="3" hidden="1">1</definedName>
    <definedName name="solver_neg" localSheetId="0" hidden="1">1</definedName>
    <definedName name="solver_nod" localSheetId="3" hidden="1">2147483647</definedName>
    <definedName name="solver_nod" localSheetId="0" hidden="1">2147483647</definedName>
    <definedName name="solver_num" localSheetId="3" hidden="1">2</definedName>
    <definedName name="solver_num" localSheetId="0" hidden="1">1</definedName>
    <definedName name="solver_opt" localSheetId="3" hidden="1">'introduce y'!$K$10</definedName>
    <definedName name="solver_opt" localSheetId="0" hidden="1">Sheet1!$J$10</definedName>
    <definedName name="solver_pre" localSheetId="3" hidden="1">0.000001</definedName>
    <definedName name="solver_pre" localSheetId="0" hidden="1">0.000001</definedName>
    <definedName name="solver_rbv" localSheetId="3" hidden="1">1</definedName>
    <definedName name="solver_rbv" localSheetId="0" hidden="1">1</definedName>
    <definedName name="solver_rel1" localSheetId="3" hidden="1">3</definedName>
    <definedName name="solver_rel1" localSheetId="0" hidden="1">3</definedName>
    <definedName name="solver_rel2" localSheetId="3" hidden="1">4</definedName>
    <definedName name="solver_rhs1" localSheetId="3" hidden="1">'introduce y'!$B$12:$H$12</definedName>
    <definedName name="solver_rhs1" localSheetId="0" hidden="1">Sheet1!$B$12:$H$12</definedName>
    <definedName name="solver_rhs2" localSheetId="3" hidden="1">"integer"</definedName>
    <definedName name="solver_rlx" localSheetId="3" hidden="1">2</definedName>
    <definedName name="solver_rlx" localSheetId="0" hidden="1">2</definedName>
    <definedName name="solver_rsd" localSheetId="3" hidden="1">0</definedName>
    <definedName name="solver_rsd" localSheetId="0" hidden="1">0</definedName>
    <definedName name="solver_scl" localSheetId="3" hidden="1">1</definedName>
    <definedName name="solver_scl" localSheetId="0" hidden="1">1</definedName>
    <definedName name="solver_sho" localSheetId="3" hidden="1">2</definedName>
    <definedName name="solver_sho" localSheetId="0" hidden="1">2</definedName>
    <definedName name="solver_ssz" localSheetId="3" hidden="1">100</definedName>
    <definedName name="solver_ssz" localSheetId="0" hidden="1">100</definedName>
    <definedName name="solver_tim" localSheetId="3" hidden="1">2147483647</definedName>
    <definedName name="solver_tim" localSheetId="0" hidden="1">2147483647</definedName>
    <definedName name="solver_tol" localSheetId="3" hidden="1">1</definedName>
    <definedName name="solver_tol" localSheetId="0" hidden="1">1</definedName>
    <definedName name="solver_typ" localSheetId="3" hidden="1">2</definedName>
    <definedName name="solver_typ" localSheetId="0" hidden="1">2</definedName>
    <definedName name="solver_val" localSheetId="3" hidden="1">0</definedName>
    <definedName name="solver_val" localSheetId="0" hidden="1">0</definedName>
    <definedName name="solver_ver" localSheetId="3" hidden="1">2</definedName>
    <definedName name="solver_ver" localSheetId="0" hidden="1">2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5" l="1"/>
  <c r="G10" i="5"/>
  <c r="F10" i="5"/>
  <c r="E10" i="5"/>
  <c r="D10" i="5"/>
  <c r="C10" i="5"/>
  <c r="B10" i="5"/>
  <c r="K10" i="5"/>
  <c r="J10" i="5"/>
  <c r="J10" i="1"/>
  <c r="D10" i="1"/>
  <c r="E10" i="1"/>
  <c r="F10" i="1"/>
  <c r="G10" i="1"/>
  <c r="H10" i="1"/>
  <c r="C10" i="1"/>
  <c r="B10" i="1"/>
</calcChain>
</file>

<file path=xl/sharedStrings.xml><?xml version="1.0" encoding="utf-8"?>
<sst xmlns="http://schemas.openxmlformats.org/spreadsheetml/2006/main" count="176" uniqueCount="98">
  <si>
    <t>Days</t>
  </si>
  <si>
    <t>Mon</t>
  </si>
  <si>
    <t>Tue</t>
  </si>
  <si>
    <t>Wed</t>
  </si>
  <si>
    <t>Thu</t>
  </si>
  <si>
    <t>Fri</t>
  </si>
  <si>
    <t>Sat</t>
  </si>
  <si>
    <t>Sun</t>
  </si>
  <si>
    <t>x2</t>
  </si>
  <si>
    <t>x3</t>
  </si>
  <si>
    <t>x4</t>
  </si>
  <si>
    <t>x5</t>
  </si>
  <si>
    <t>x6</t>
  </si>
  <si>
    <t>x7</t>
  </si>
  <si>
    <t>X1</t>
  </si>
  <si>
    <t>#  people</t>
  </si>
  <si>
    <t>total</t>
  </si>
  <si>
    <t>req</t>
  </si>
  <si>
    <t>Microsoft Excel 16.66 Answer Report</t>
  </si>
  <si>
    <t>Worksheet: [workforce.xlsx]Sheet1</t>
  </si>
  <si>
    <t>Report Created: 4.11.2022 17:27:52</t>
  </si>
  <si>
    <t>Result: Solver found a solution.  All constraints and optimality conditions are satisfied.</t>
  </si>
  <si>
    <t>Solver Engine</t>
  </si>
  <si>
    <t>Engine: Simplex LP</t>
  </si>
  <si>
    <t>Solution Time: 274,346 Seconds.</t>
  </si>
  <si>
    <t>Iterations: 11 Subproblems: 0</t>
  </si>
  <si>
    <t>Solver Options</t>
  </si>
  <si>
    <t>Max Time Unlimited, Iterations Unlimited, Precision 0.000001, Use Automatic Scaling</t>
  </si>
  <si>
    <t>Max Subproblems Unlimited, Max Integer Sols Unlimited, Integer Tolerance 100%, Assume NonNegative</t>
  </si>
  <si>
    <t>Objective Cell (Min)</t>
  </si>
  <si>
    <t>Cell</t>
  </si>
  <si>
    <t>Name</t>
  </si>
  <si>
    <t>Original Value</t>
  </si>
  <si>
    <t>Final Value</t>
  </si>
  <si>
    <t>Variable Cells</t>
  </si>
  <si>
    <t>Integer</t>
  </si>
  <si>
    <t>Constraints</t>
  </si>
  <si>
    <t>Cell Value</t>
  </si>
  <si>
    <t>Formula</t>
  </si>
  <si>
    <t>Status</t>
  </si>
  <si>
    <t>Slack</t>
  </si>
  <si>
    <t>$J$10</t>
  </si>
  <si>
    <t>total #  people</t>
  </si>
  <si>
    <t>$J$2</t>
  </si>
  <si>
    <t>X1 #  people</t>
  </si>
  <si>
    <t>Contin</t>
  </si>
  <si>
    <t>$J$3</t>
  </si>
  <si>
    <t>x2 #  people</t>
  </si>
  <si>
    <t>$J$4</t>
  </si>
  <si>
    <t>x3 #  people</t>
  </si>
  <si>
    <t>$J$5</t>
  </si>
  <si>
    <t>x4 #  people</t>
  </si>
  <si>
    <t>$J$6</t>
  </si>
  <si>
    <t>x5 #  people</t>
  </si>
  <si>
    <t>$J$7</t>
  </si>
  <si>
    <t>x6 #  people</t>
  </si>
  <si>
    <t>$J$8</t>
  </si>
  <si>
    <t>x7 #  people</t>
  </si>
  <si>
    <t>$B$10</t>
  </si>
  <si>
    <t>total Mon</t>
  </si>
  <si>
    <t>$B$10&gt;=$B$12</t>
  </si>
  <si>
    <t>Binding</t>
  </si>
  <si>
    <t>$C$10</t>
  </si>
  <si>
    <t>total Tue</t>
  </si>
  <si>
    <t>$C$10&gt;=$C$12</t>
  </si>
  <si>
    <t>Not Binding</t>
  </si>
  <si>
    <t>$D$10</t>
  </si>
  <si>
    <t>total Wed</t>
  </si>
  <si>
    <t>$D$10&gt;=$D$12</t>
  </si>
  <si>
    <t>$E$10</t>
  </si>
  <si>
    <t>total Thu</t>
  </si>
  <si>
    <t>$E$10&gt;=$E$12</t>
  </si>
  <si>
    <t>$F$10</t>
  </si>
  <si>
    <t>total Fri</t>
  </si>
  <si>
    <t>$F$10&gt;=$F$12</t>
  </si>
  <si>
    <t>$G$10</t>
  </si>
  <si>
    <t>total Sat</t>
  </si>
  <si>
    <t>$G$10&gt;=$G$12</t>
  </si>
  <si>
    <t>$H$10</t>
  </si>
  <si>
    <t>total Sun</t>
  </si>
  <si>
    <t>$H$10&gt;=$H$12</t>
  </si>
  <si>
    <t>Microsoft Excel 16.66 Sensitivity Report</t>
  </si>
  <si>
    <t>Final</t>
  </si>
  <si>
    <t>Value</t>
  </si>
  <si>
    <t>Reduced</t>
  </si>
  <si>
    <t>Cost</t>
  </si>
  <si>
    <t>Objective</t>
  </si>
  <si>
    <t>Coefficient</t>
  </si>
  <si>
    <t>Allowable</t>
  </si>
  <si>
    <t>Increase</t>
  </si>
  <si>
    <t>Decrease</t>
  </si>
  <si>
    <t>Shadow</t>
  </si>
  <si>
    <t>Price</t>
  </si>
  <si>
    <t>Constraint</t>
  </si>
  <si>
    <t>R.H. Side</t>
  </si>
  <si>
    <t xml:space="preserve"> $ salary</t>
  </si>
  <si>
    <t>y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</si>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</sst>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0" borderId="5" xfId="0" applyFill="1" applyBorder="1" applyAlignment="1"/>
    <xf numFmtId="0" fontId="2" fillId="0" borderId="4" xfId="0" applyFont="1" applyFill="1" applyBorder="1" applyAlignment="1">
      <alignment horizontal="center"/>
    </xf>
    <xf numFmtId="0" fontId="0" fillId="0" borderId="6" xfId="0" applyFill="1" applyBorder="1" applyAlignment="1"/>
    <xf numFmtId="0" fontId="0" fillId="0" borderId="5" xfId="0" applyNumberFormat="1" applyFill="1" applyBorder="1" applyAlignment="1"/>
    <xf numFmtId="0" fontId="0" fillId="0" borderId="6" xfId="0" applyNumberForma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86EF2-3E82-F248-877F-97B09B228DC2}">
  <dimension ref="A1:J12"/>
  <sheetViews>
    <sheetView zoomScale="159" zoomScaleNormal="159" workbookViewId="0">
      <selection activeCell="J10" sqref="J10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J1" t="s">
        <v>15</v>
      </c>
    </row>
    <row r="2" spans="1:10" x14ac:dyDescent="0.2">
      <c r="A2" t="s">
        <v>14</v>
      </c>
      <c r="B2">
        <v>1</v>
      </c>
      <c r="C2">
        <v>1</v>
      </c>
      <c r="D2">
        <v>1</v>
      </c>
      <c r="E2">
        <v>1</v>
      </c>
      <c r="F2">
        <v>1</v>
      </c>
      <c r="G2">
        <v>0</v>
      </c>
      <c r="H2">
        <v>0</v>
      </c>
      <c r="J2" s="1">
        <v>4</v>
      </c>
    </row>
    <row r="3" spans="1:10" x14ac:dyDescent="0.2">
      <c r="A3" t="s">
        <v>8</v>
      </c>
      <c r="B3">
        <v>0</v>
      </c>
      <c r="C3">
        <v>1</v>
      </c>
      <c r="D3">
        <v>1</v>
      </c>
      <c r="E3">
        <v>1</v>
      </c>
      <c r="F3">
        <v>1</v>
      </c>
      <c r="G3">
        <v>1</v>
      </c>
      <c r="H3">
        <v>0</v>
      </c>
      <c r="J3" s="1">
        <v>7</v>
      </c>
    </row>
    <row r="4" spans="1:10" x14ac:dyDescent="0.2">
      <c r="A4" t="s">
        <v>9</v>
      </c>
      <c r="B4">
        <v>0</v>
      </c>
      <c r="C4">
        <v>0</v>
      </c>
      <c r="D4">
        <v>1</v>
      </c>
      <c r="E4">
        <v>1</v>
      </c>
      <c r="F4">
        <v>1</v>
      </c>
      <c r="G4">
        <v>1</v>
      </c>
      <c r="H4">
        <v>1</v>
      </c>
      <c r="J4" s="1">
        <v>1</v>
      </c>
    </row>
    <row r="5" spans="1:10" x14ac:dyDescent="0.2">
      <c r="A5" t="s">
        <v>10</v>
      </c>
      <c r="B5">
        <v>1</v>
      </c>
      <c r="C5">
        <v>0</v>
      </c>
      <c r="D5">
        <v>0</v>
      </c>
      <c r="E5">
        <v>1</v>
      </c>
      <c r="F5">
        <v>1</v>
      </c>
      <c r="G5">
        <v>1</v>
      </c>
      <c r="H5">
        <v>1</v>
      </c>
      <c r="J5" s="1">
        <v>4</v>
      </c>
    </row>
    <row r="6" spans="1:10" x14ac:dyDescent="0.2">
      <c r="A6" t="s">
        <v>11</v>
      </c>
      <c r="B6">
        <v>1</v>
      </c>
      <c r="C6">
        <v>1</v>
      </c>
      <c r="D6">
        <v>0</v>
      </c>
      <c r="E6">
        <v>0</v>
      </c>
      <c r="F6">
        <v>1</v>
      </c>
      <c r="G6">
        <v>1</v>
      </c>
      <c r="H6">
        <v>1</v>
      </c>
      <c r="J6" s="1">
        <v>3</v>
      </c>
    </row>
    <row r="7" spans="1:10" x14ac:dyDescent="0.2">
      <c r="A7" t="s">
        <v>12</v>
      </c>
      <c r="B7">
        <v>1</v>
      </c>
      <c r="C7">
        <v>1</v>
      </c>
      <c r="D7">
        <v>1</v>
      </c>
      <c r="E7">
        <v>0</v>
      </c>
      <c r="F7">
        <v>0</v>
      </c>
      <c r="G7">
        <v>1</v>
      </c>
      <c r="H7">
        <v>1</v>
      </c>
      <c r="J7" s="1">
        <v>3</v>
      </c>
    </row>
    <row r="8" spans="1:10" x14ac:dyDescent="0.2">
      <c r="A8" t="s">
        <v>13</v>
      </c>
      <c r="B8">
        <v>1</v>
      </c>
      <c r="C8">
        <v>1</v>
      </c>
      <c r="D8">
        <v>1</v>
      </c>
      <c r="E8">
        <v>1</v>
      </c>
      <c r="F8">
        <v>0</v>
      </c>
      <c r="G8">
        <v>0</v>
      </c>
      <c r="H8">
        <v>1</v>
      </c>
      <c r="J8" s="1">
        <v>0</v>
      </c>
    </row>
    <row r="10" spans="1:10" x14ac:dyDescent="0.2">
      <c r="A10" t="s">
        <v>16</v>
      </c>
      <c r="B10" s="3">
        <f>SUMPRODUCT(B2:B8,$J$2:$J$8)</f>
        <v>14</v>
      </c>
      <c r="C10" s="3">
        <f>SUMPRODUCT(C2:C8,$J$2:$J$8)</f>
        <v>17</v>
      </c>
      <c r="D10" s="3">
        <f t="shared" ref="D10:H10" si="0">SUMPRODUCT(D2:D8,$J$2:$J$8)</f>
        <v>15</v>
      </c>
      <c r="E10" s="3">
        <f t="shared" si="0"/>
        <v>16</v>
      </c>
      <c r="F10" s="3">
        <f t="shared" si="0"/>
        <v>19</v>
      </c>
      <c r="G10" s="3">
        <f t="shared" si="0"/>
        <v>18</v>
      </c>
      <c r="H10" s="3">
        <f t="shared" si="0"/>
        <v>11</v>
      </c>
      <c r="J10" s="2">
        <f>SUM(J2:J8)</f>
        <v>22</v>
      </c>
    </row>
    <row r="12" spans="1:10" x14ac:dyDescent="0.2">
      <c r="A12" t="s">
        <v>17</v>
      </c>
      <c r="B12">
        <v>14</v>
      </c>
      <c r="C12">
        <v>13</v>
      </c>
      <c r="D12">
        <v>15</v>
      </c>
      <c r="E12">
        <v>16</v>
      </c>
      <c r="F12">
        <v>19</v>
      </c>
      <c r="G12">
        <v>18</v>
      </c>
      <c r="H12">
        <v>11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515B2-AB91-B84E-AA26-82A20A1C7689}">
  <dimension ref="A1:G38"/>
  <sheetViews>
    <sheetView showGridLines="0" topLeftCell="A13" zoomScale="135" zoomScaleNormal="135" workbookViewId="0"/>
  </sheetViews>
  <sheetFormatPr baseColWidth="10" defaultRowHeight="16" x14ac:dyDescent="0.2"/>
  <cols>
    <col min="1" max="1" width="2.33203125" customWidth="1"/>
    <col min="2" max="2" width="6.5" bestFit="1" customWidth="1"/>
    <col min="3" max="3" width="13" bestFit="1" customWidth="1"/>
    <col min="4" max="4" width="12.83203125" bestFit="1" customWidth="1"/>
    <col min="5" max="5" width="13.83203125" bestFit="1" customWidth="1"/>
    <col min="6" max="6" width="10.83203125" bestFit="1" customWidth="1"/>
    <col min="7" max="7" width="5.5" bestFit="1" customWidth="1"/>
  </cols>
  <sheetData>
    <row r="1" spans="1:5" x14ac:dyDescent="0.2">
      <c r="A1" s="4" t="s">
        <v>18</v>
      </c>
    </row>
    <row r="2" spans="1:5" x14ac:dyDescent="0.2">
      <c r="A2" s="4" t="s">
        <v>19</v>
      </c>
    </row>
    <row r="3" spans="1:5" x14ac:dyDescent="0.2">
      <c r="A3" s="4" t="s">
        <v>20</v>
      </c>
    </row>
    <row r="4" spans="1:5" x14ac:dyDescent="0.2">
      <c r="A4" s="4" t="s">
        <v>21</v>
      </c>
    </row>
    <row r="5" spans="1:5" x14ac:dyDescent="0.2">
      <c r="A5" s="4" t="s">
        <v>22</v>
      </c>
    </row>
    <row r="6" spans="1:5" x14ac:dyDescent="0.2">
      <c r="A6" s="4"/>
      <c r="B6" t="s">
        <v>23</v>
      </c>
    </row>
    <row r="7" spans="1:5" x14ac:dyDescent="0.2">
      <c r="A7" s="4"/>
      <c r="B7" t="s">
        <v>24</v>
      </c>
    </row>
    <row r="8" spans="1:5" x14ac:dyDescent="0.2">
      <c r="A8" s="4"/>
      <c r="B8" t="s">
        <v>25</v>
      </c>
    </row>
    <row r="9" spans="1:5" x14ac:dyDescent="0.2">
      <c r="A9" s="4" t="s">
        <v>26</v>
      </c>
    </row>
    <row r="10" spans="1:5" x14ac:dyDescent="0.2">
      <c r="B10" t="s">
        <v>27</v>
      </c>
    </row>
    <row r="11" spans="1:5" x14ac:dyDescent="0.2">
      <c r="B11" t="s">
        <v>28</v>
      </c>
    </row>
    <row r="14" spans="1:5" ht="17" thickBot="1" x14ac:dyDescent="0.25">
      <c r="A14" t="s">
        <v>29</v>
      </c>
    </row>
    <row r="15" spans="1:5" ht="17" thickBot="1" x14ac:dyDescent="0.25">
      <c r="B15" s="6" t="s">
        <v>30</v>
      </c>
      <c r="C15" s="6" t="s">
        <v>31</v>
      </c>
      <c r="D15" s="6" t="s">
        <v>32</v>
      </c>
      <c r="E15" s="6" t="s">
        <v>33</v>
      </c>
    </row>
    <row r="16" spans="1:5" ht="17" thickBot="1" x14ac:dyDescent="0.25">
      <c r="B16" s="5" t="s">
        <v>41</v>
      </c>
      <c r="C16" s="5" t="s">
        <v>42</v>
      </c>
      <c r="D16" s="8">
        <v>22</v>
      </c>
      <c r="E16" s="8">
        <v>22</v>
      </c>
    </row>
    <row r="19" spans="1:7" ht="17" thickBot="1" x14ac:dyDescent="0.25">
      <c r="A19" t="s">
        <v>34</v>
      </c>
    </row>
    <row r="20" spans="1:7" ht="17" thickBot="1" x14ac:dyDescent="0.25">
      <c r="B20" s="6" t="s">
        <v>30</v>
      </c>
      <c r="C20" s="6" t="s">
        <v>31</v>
      </c>
      <c r="D20" s="6" t="s">
        <v>32</v>
      </c>
      <c r="E20" s="6" t="s">
        <v>33</v>
      </c>
      <c r="F20" s="6" t="s">
        <v>35</v>
      </c>
    </row>
    <row r="21" spans="1:7" x14ac:dyDescent="0.2">
      <c r="B21" s="7" t="s">
        <v>43</v>
      </c>
      <c r="C21" s="7" t="s">
        <v>44</v>
      </c>
      <c r="D21" s="9">
        <v>4</v>
      </c>
      <c r="E21" s="9">
        <v>4</v>
      </c>
      <c r="F21" s="7" t="s">
        <v>45</v>
      </c>
    </row>
    <row r="22" spans="1:7" x14ac:dyDescent="0.2">
      <c r="B22" s="7" t="s">
        <v>46</v>
      </c>
      <c r="C22" s="7" t="s">
        <v>47</v>
      </c>
      <c r="D22" s="9">
        <v>7</v>
      </c>
      <c r="E22" s="9">
        <v>7</v>
      </c>
      <c r="F22" s="7" t="s">
        <v>45</v>
      </c>
    </row>
    <row r="23" spans="1:7" x14ac:dyDescent="0.2">
      <c r="B23" s="7" t="s">
        <v>48</v>
      </c>
      <c r="C23" s="7" t="s">
        <v>49</v>
      </c>
      <c r="D23" s="9">
        <v>1</v>
      </c>
      <c r="E23" s="9">
        <v>1</v>
      </c>
      <c r="F23" s="7" t="s">
        <v>45</v>
      </c>
    </row>
    <row r="24" spans="1:7" x14ac:dyDescent="0.2">
      <c r="B24" s="7" t="s">
        <v>50</v>
      </c>
      <c r="C24" s="7" t="s">
        <v>51</v>
      </c>
      <c r="D24" s="9">
        <v>4</v>
      </c>
      <c r="E24" s="9">
        <v>4</v>
      </c>
      <c r="F24" s="7" t="s">
        <v>45</v>
      </c>
    </row>
    <row r="25" spans="1:7" x14ac:dyDescent="0.2">
      <c r="B25" s="7" t="s">
        <v>52</v>
      </c>
      <c r="C25" s="7" t="s">
        <v>53</v>
      </c>
      <c r="D25" s="9">
        <v>3</v>
      </c>
      <c r="E25" s="9">
        <v>3</v>
      </c>
      <c r="F25" s="7" t="s">
        <v>45</v>
      </c>
    </row>
    <row r="26" spans="1:7" x14ac:dyDescent="0.2">
      <c r="B26" s="7" t="s">
        <v>54</v>
      </c>
      <c r="C26" s="7" t="s">
        <v>55</v>
      </c>
      <c r="D26" s="9">
        <v>3</v>
      </c>
      <c r="E26" s="9">
        <v>3</v>
      </c>
      <c r="F26" s="7" t="s">
        <v>45</v>
      </c>
    </row>
    <row r="27" spans="1:7" ht="17" thickBot="1" x14ac:dyDescent="0.25">
      <c r="B27" s="5" t="s">
        <v>56</v>
      </c>
      <c r="C27" s="5" t="s">
        <v>57</v>
      </c>
      <c r="D27" s="8">
        <v>0</v>
      </c>
      <c r="E27" s="8">
        <v>0</v>
      </c>
      <c r="F27" s="5" t="s">
        <v>45</v>
      </c>
    </row>
    <row r="30" spans="1:7" ht="17" thickBot="1" x14ac:dyDescent="0.25">
      <c r="A30" t="s">
        <v>36</v>
      </c>
    </row>
    <row r="31" spans="1:7" ht="17" thickBot="1" x14ac:dyDescent="0.25">
      <c r="B31" s="6" t="s">
        <v>30</v>
      </c>
      <c r="C31" s="6" t="s">
        <v>31</v>
      </c>
      <c r="D31" s="6" t="s">
        <v>37</v>
      </c>
      <c r="E31" s="6" t="s">
        <v>38</v>
      </c>
      <c r="F31" s="6" t="s">
        <v>39</v>
      </c>
      <c r="G31" s="6" t="s">
        <v>40</v>
      </c>
    </row>
    <row r="32" spans="1:7" x14ac:dyDescent="0.2">
      <c r="B32" s="7" t="s">
        <v>58</v>
      </c>
      <c r="C32" s="7" t="s">
        <v>59</v>
      </c>
      <c r="D32" s="9">
        <v>14</v>
      </c>
      <c r="E32" s="7" t="s">
        <v>60</v>
      </c>
      <c r="F32" s="7" t="s">
        <v>61</v>
      </c>
      <c r="G32" s="9">
        <v>0</v>
      </c>
    </row>
    <row r="33" spans="2:7" x14ac:dyDescent="0.2">
      <c r="B33" s="7" t="s">
        <v>62</v>
      </c>
      <c r="C33" s="7" t="s">
        <v>63</v>
      </c>
      <c r="D33" s="9">
        <v>17</v>
      </c>
      <c r="E33" s="7" t="s">
        <v>64</v>
      </c>
      <c r="F33" s="7" t="s">
        <v>65</v>
      </c>
      <c r="G33" s="9">
        <v>4</v>
      </c>
    </row>
    <row r="34" spans="2:7" x14ac:dyDescent="0.2">
      <c r="B34" s="7" t="s">
        <v>66</v>
      </c>
      <c r="C34" s="7" t="s">
        <v>67</v>
      </c>
      <c r="D34" s="9">
        <v>15</v>
      </c>
      <c r="E34" s="7" t="s">
        <v>68</v>
      </c>
      <c r="F34" s="7" t="s">
        <v>61</v>
      </c>
      <c r="G34" s="9">
        <v>0</v>
      </c>
    </row>
    <row r="35" spans="2:7" x14ac:dyDescent="0.2">
      <c r="B35" s="7" t="s">
        <v>69</v>
      </c>
      <c r="C35" s="7" t="s">
        <v>70</v>
      </c>
      <c r="D35" s="9">
        <v>16</v>
      </c>
      <c r="E35" s="7" t="s">
        <v>71</v>
      </c>
      <c r="F35" s="7" t="s">
        <v>61</v>
      </c>
      <c r="G35" s="9">
        <v>0</v>
      </c>
    </row>
    <row r="36" spans="2:7" x14ac:dyDescent="0.2">
      <c r="B36" s="7" t="s">
        <v>72</v>
      </c>
      <c r="C36" s="7" t="s">
        <v>73</v>
      </c>
      <c r="D36" s="9">
        <v>19</v>
      </c>
      <c r="E36" s="7" t="s">
        <v>74</v>
      </c>
      <c r="F36" s="7" t="s">
        <v>61</v>
      </c>
      <c r="G36" s="9">
        <v>0</v>
      </c>
    </row>
    <row r="37" spans="2:7" x14ac:dyDescent="0.2">
      <c r="B37" s="7" t="s">
        <v>75</v>
      </c>
      <c r="C37" s="7" t="s">
        <v>76</v>
      </c>
      <c r="D37" s="9">
        <v>18</v>
      </c>
      <c r="E37" s="7" t="s">
        <v>77</v>
      </c>
      <c r="F37" s="7" t="s">
        <v>61</v>
      </c>
      <c r="G37" s="9">
        <v>0</v>
      </c>
    </row>
    <row r="38" spans="2:7" ht="17" thickBot="1" x14ac:dyDescent="0.25">
      <c r="B38" s="5" t="s">
        <v>78</v>
      </c>
      <c r="C38" s="5" t="s">
        <v>79</v>
      </c>
      <c r="D38" s="8">
        <v>11</v>
      </c>
      <c r="E38" s="5" t="s">
        <v>80</v>
      </c>
      <c r="F38" s="5" t="s">
        <v>61</v>
      </c>
      <c r="G38" s="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5A97-EED0-AD4C-93BD-C5AE47F9BC0E}">
  <dimension ref="A1:H26"/>
  <sheetViews>
    <sheetView showGridLines="0" topLeftCell="A5" zoomScale="141" zoomScaleNormal="141" workbookViewId="0">
      <selection activeCell="M21" sqref="M21"/>
    </sheetView>
  </sheetViews>
  <sheetFormatPr baseColWidth="10" defaultRowHeight="16" x14ac:dyDescent="0.2"/>
  <cols>
    <col min="1" max="1" width="2.33203125" customWidth="1"/>
    <col min="2" max="2" width="6.5" bestFit="1" customWidth="1"/>
    <col min="3" max="3" width="11.1640625" bestFit="1" customWidth="1"/>
    <col min="4" max="4" width="5.83203125" bestFit="1" customWidth="1"/>
    <col min="5" max="5" width="12.1640625" bestFit="1" customWidth="1"/>
    <col min="6" max="6" width="10" bestFit="1" customWidth="1"/>
    <col min="7" max="7" width="9.33203125" bestFit="1" customWidth="1"/>
    <col min="8" max="8" width="12.1640625" bestFit="1" customWidth="1"/>
  </cols>
  <sheetData>
    <row r="1" spans="1:8" x14ac:dyDescent="0.2">
      <c r="A1" s="4" t="s">
        <v>81</v>
      </c>
    </row>
    <row r="2" spans="1:8" x14ac:dyDescent="0.2">
      <c r="A2" s="4" t="s">
        <v>19</v>
      </c>
    </row>
    <row r="3" spans="1:8" x14ac:dyDescent="0.2">
      <c r="A3" s="4" t="s">
        <v>20</v>
      </c>
    </row>
    <row r="6" spans="1:8" ht="17" thickBot="1" x14ac:dyDescent="0.25">
      <c r="A6" t="s">
        <v>34</v>
      </c>
    </row>
    <row r="7" spans="1:8" x14ac:dyDescent="0.2">
      <c r="B7" s="10"/>
      <c r="C7" s="10"/>
      <c r="D7" s="10" t="s">
        <v>82</v>
      </c>
      <c r="E7" s="10" t="s">
        <v>84</v>
      </c>
      <c r="F7" s="10" t="s">
        <v>86</v>
      </c>
      <c r="G7" s="10" t="s">
        <v>88</v>
      </c>
      <c r="H7" s="10" t="s">
        <v>88</v>
      </c>
    </row>
    <row r="8" spans="1:8" ht="17" thickBot="1" x14ac:dyDescent="0.25">
      <c r="B8" s="11" t="s">
        <v>30</v>
      </c>
      <c r="C8" s="11" t="s">
        <v>31</v>
      </c>
      <c r="D8" s="11" t="s">
        <v>83</v>
      </c>
      <c r="E8" s="11" t="s">
        <v>85</v>
      </c>
      <c r="F8" s="11" t="s">
        <v>87</v>
      </c>
      <c r="G8" s="11" t="s">
        <v>89</v>
      </c>
      <c r="H8" s="11" t="s">
        <v>90</v>
      </c>
    </row>
    <row r="9" spans="1:8" x14ac:dyDescent="0.2">
      <c r="B9" s="7" t="s">
        <v>43</v>
      </c>
      <c r="C9" s="7" t="s">
        <v>44</v>
      </c>
      <c r="D9" s="7">
        <v>4</v>
      </c>
      <c r="E9" s="7">
        <v>0</v>
      </c>
      <c r="F9" s="7">
        <v>1</v>
      </c>
      <c r="G9" s="7">
        <v>0.49999999999999994</v>
      </c>
      <c r="H9" s="7">
        <v>1</v>
      </c>
    </row>
    <row r="10" spans="1:8" x14ac:dyDescent="0.2">
      <c r="B10" s="7" t="s">
        <v>46</v>
      </c>
      <c r="C10" s="7" t="s">
        <v>47</v>
      </c>
      <c r="D10" s="7">
        <v>7</v>
      </c>
      <c r="E10" s="7">
        <v>0</v>
      </c>
      <c r="F10" s="7">
        <v>1</v>
      </c>
      <c r="G10" s="7">
        <v>0</v>
      </c>
      <c r="H10" s="7">
        <v>0.33333333333333331</v>
      </c>
    </row>
    <row r="11" spans="1:8" x14ac:dyDescent="0.2">
      <c r="B11" s="7" t="s">
        <v>48</v>
      </c>
      <c r="C11" s="7" t="s">
        <v>49</v>
      </c>
      <c r="D11" s="7">
        <v>1</v>
      </c>
      <c r="E11" s="7">
        <v>0</v>
      </c>
      <c r="F11" s="7">
        <v>1</v>
      </c>
      <c r="G11" s="7">
        <v>0.49999999999999994</v>
      </c>
      <c r="H11" s="7">
        <v>0</v>
      </c>
    </row>
    <row r="12" spans="1:8" x14ac:dyDescent="0.2">
      <c r="B12" s="7" t="s">
        <v>50</v>
      </c>
      <c r="C12" s="7" t="s">
        <v>51</v>
      </c>
      <c r="D12" s="7">
        <v>4</v>
      </c>
      <c r="E12" s="7">
        <v>0</v>
      </c>
      <c r="F12" s="7">
        <v>1</v>
      </c>
      <c r="G12" s="7">
        <v>0.5</v>
      </c>
      <c r="H12" s="7">
        <v>0</v>
      </c>
    </row>
    <row r="13" spans="1:8" x14ac:dyDescent="0.2">
      <c r="B13" s="7" t="s">
        <v>52</v>
      </c>
      <c r="C13" s="7" t="s">
        <v>53</v>
      </c>
      <c r="D13" s="7">
        <v>3</v>
      </c>
      <c r="E13" s="7">
        <v>0</v>
      </c>
      <c r="F13" s="7">
        <v>1</v>
      </c>
      <c r="G13" s="7">
        <v>0</v>
      </c>
      <c r="H13" s="7">
        <v>0.33333333333333331</v>
      </c>
    </row>
    <row r="14" spans="1:8" x14ac:dyDescent="0.2">
      <c r="B14" s="7" t="s">
        <v>54</v>
      </c>
      <c r="C14" s="7" t="s">
        <v>55</v>
      </c>
      <c r="D14" s="7">
        <v>3</v>
      </c>
      <c r="E14" s="7">
        <v>0</v>
      </c>
      <c r="F14" s="7">
        <v>1</v>
      </c>
      <c r="G14" s="7">
        <v>0.5</v>
      </c>
      <c r="H14" s="7">
        <v>1.0000000000000002</v>
      </c>
    </row>
    <row r="15" spans="1:8" ht="17" thickBot="1" x14ac:dyDescent="0.25">
      <c r="B15" s="5" t="s">
        <v>56</v>
      </c>
      <c r="C15" s="5" t="s">
        <v>57</v>
      </c>
      <c r="D15" s="5">
        <v>0</v>
      </c>
      <c r="E15" s="5">
        <v>0.33333333333333331</v>
      </c>
      <c r="F15" s="5">
        <v>1</v>
      </c>
      <c r="G15" s="5">
        <v>1E+30</v>
      </c>
      <c r="H15" s="5">
        <v>0.33333333333333331</v>
      </c>
    </row>
    <row r="17" spans="1:8" ht="17" thickBot="1" x14ac:dyDescent="0.25">
      <c r="A17" t="s">
        <v>36</v>
      </c>
    </row>
    <row r="18" spans="1:8" x14ac:dyDescent="0.2">
      <c r="B18" s="10"/>
      <c r="C18" s="10"/>
      <c r="D18" s="10" t="s">
        <v>82</v>
      </c>
      <c r="E18" s="10" t="s">
        <v>91</v>
      </c>
      <c r="F18" s="10" t="s">
        <v>93</v>
      </c>
      <c r="G18" s="10" t="s">
        <v>88</v>
      </c>
      <c r="H18" s="10" t="s">
        <v>88</v>
      </c>
    </row>
    <row r="19" spans="1:8" ht="17" thickBot="1" x14ac:dyDescent="0.25">
      <c r="B19" s="11" t="s">
        <v>30</v>
      </c>
      <c r="C19" s="11" t="s">
        <v>31</v>
      </c>
      <c r="D19" s="11" t="s">
        <v>83</v>
      </c>
      <c r="E19" s="11" t="s">
        <v>92</v>
      </c>
      <c r="F19" s="11" t="s">
        <v>94</v>
      </c>
      <c r="G19" s="11" t="s">
        <v>89</v>
      </c>
      <c r="H19" s="11" t="s">
        <v>90</v>
      </c>
    </row>
    <row r="20" spans="1:8" x14ac:dyDescent="0.2">
      <c r="B20" s="7" t="s">
        <v>58</v>
      </c>
      <c r="C20" s="7" t="s">
        <v>59</v>
      </c>
      <c r="D20" s="7">
        <v>14</v>
      </c>
      <c r="E20" s="7">
        <v>0.33333333333333337</v>
      </c>
      <c r="F20" s="7">
        <v>14</v>
      </c>
      <c r="G20" s="7">
        <v>1.5</v>
      </c>
      <c r="H20" s="7">
        <v>5.9999999999999991</v>
      </c>
    </row>
    <row r="21" spans="1:8" x14ac:dyDescent="0.2">
      <c r="B21" s="7" t="s">
        <v>62</v>
      </c>
      <c r="C21" s="7" t="s">
        <v>63</v>
      </c>
      <c r="D21" s="7">
        <v>17</v>
      </c>
      <c r="E21" s="7">
        <v>0</v>
      </c>
      <c r="F21" s="7">
        <v>13</v>
      </c>
      <c r="G21" s="7">
        <v>4</v>
      </c>
      <c r="H21" s="7">
        <v>1E+30</v>
      </c>
    </row>
    <row r="22" spans="1:8" x14ac:dyDescent="0.2">
      <c r="B22" s="7" t="s">
        <v>66</v>
      </c>
      <c r="C22" s="7" t="s">
        <v>67</v>
      </c>
      <c r="D22" s="7">
        <v>15</v>
      </c>
      <c r="E22" s="7">
        <v>0.33333333333333337</v>
      </c>
      <c r="F22" s="7">
        <v>15</v>
      </c>
      <c r="G22" s="7">
        <v>5.9999999999999991</v>
      </c>
      <c r="H22" s="7">
        <v>2.9999999999999996</v>
      </c>
    </row>
    <row r="23" spans="1:8" x14ac:dyDescent="0.2">
      <c r="B23" s="7" t="s">
        <v>69</v>
      </c>
      <c r="C23" s="7" t="s">
        <v>70</v>
      </c>
      <c r="D23" s="7">
        <v>16</v>
      </c>
      <c r="E23" s="7">
        <v>0</v>
      </c>
      <c r="F23" s="7">
        <v>16</v>
      </c>
      <c r="G23" s="7">
        <v>3</v>
      </c>
      <c r="H23" s="7">
        <v>4</v>
      </c>
    </row>
    <row r="24" spans="1:8" x14ac:dyDescent="0.2">
      <c r="B24" s="7" t="s">
        <v>72</v>
      </c>
      <c r="C24" s="7" t="s">
        <v>73</v>
      </c>
      <c r="D24" s="7">
        <v>19</v>
      </c>
      <c r="E24" s="7">
        <v>0.33333333333333331</v>
      </c>
      <c r="F24" s="7">
        <v>19</v>
      </c>
      <c r="G24" s="7">
        <v>4.5</v>
      </c>
      <c r="H24" s="7">
        <v>3</v>
      </c>
    </row>
    <row r="25" spans="1:8" x14ac:dyDescent="0.2">
      <c r="B25" s="7" t="s">
        <v>75</v>
      </c>
      <c r="C25" s="7" t="s">
        <v>76</v>
      </c>
      <c r="D25" s="7">
        <v>18</v>
      </c>
      <c r="E25" s="7">
        <v>0.33333333333333337</v>
      </c>
      <c r="F25" s="7">
        <v>18</v>
      </c>
      <c r="G25" s="7">
        <v>1.5</v>
      </c>
      <c r="H25" s="7">
        <v>5.9999999999999991</v>
      </c>
    </row>
    <row r="26" spans="1:8" ht="17" thickBot="1" x14ac:dyDescent="0.25">
      <c r="B26" s="5" t="s">
        <v>78</v>
      </c>
      <c r="C26" s="5" t="s">
        <v>79</v>
      </c>
      <c r="D26" s="5">
        <v>11</v>
      </c>
      <c r="E26" s="5">
        <v>0</v>
      </c>
      <c r="F26" s="5">
        <v>11</v>
      </c>
      <c r="G26" s="5">
        <v>4</v>
      </c>
      <c r="H26" s="5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A87F-2AA8-ED46-A5DF-89770F840DD2}">
  <dimension ref="A1:L12"/>
  <sheetViews>
    <sheetView tabSelected="1" zoomScale="159" zoomScaleNormal="159" workbookViewId="0">
      <selection activeCell="G18" sqref="G18"/>
    </sheetView>
  </sheetViews>
  <sheetFormatPr baseColWidth="10" defaultRowHeight="16" x14ac:dyDescent="0.2"/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J1" t="s">
        <v>15</v>
      </c>
      <c r="K1" t="s">
        <v>95</v>
      </c>
    </row>
    <row r="2" spans="1:12" x14ac:dyDescent="0.2">
      <c r="A2" t="s">
        <v>14</v>
      </c>
      <c r="B2">
        <v>1</v>
      </c>
      <c r="C2">
        <v>1</v>
      </c>
      <c r="D2">
        <v>1</v>
      </c>
      <c r="E2">
        <v>1</v>
      </c>
      <c r="F2">
        <v>1</v>
      </c>
      <c r="G2">
        <v>0</v>
      </c>
      <c r="H2">
        <v>0</v>
      </c>
      <c r="J2" s="1">
        <v>4</v>
      </c>
      <c r="K2">
        <v>1</v>
      </c>
    </row>
    <row r="3" spans="1:12" x14ac:dyDescent="0.2">
      <c r="A3" t="s">
        <v>8</v>
      </c>
      <c r="B3">
        <v>0</v>
      </c>
      <c r="C3">
        <v>1</v>
      </c>
      <c r="D3">
        <v>1</v>
      </c>
      <c r="E3">
        <v>1</v>
      </c>
      <c r="F3">
        <v>1</v>
      </c>
      <c r="G3">
        <v>1</v>
      </c>
      <c r="H3">
        <v>0</v>
      </c>
      <c r="J3" s="1">
        <v>6</v>
      </c>
      <c r="K3">
        <v>1</v>
      </c>
    </row>
    <row r="4" spans="1:12" x14ac:dyDescent="0.2">
      <c r="A4" t="s">
        <v>9</v>
      </c>
      <c r="B4">
        <v>0</v>
      </c>
      <c r="C4">
        <v>0</v>
      </c>
      <c r="D4">
        <v>1</v>
      </c>
      <c r="E4">
        <v>1</v>
      </c>
      <c r="F4">
        <v>1</v>
      </c>
      <c r="G4">
        <v>1</v>
      </c>
      <c r="H4">
        <v>1</v>
      </c>
      <c r="J4" s="1">
        <v>2</v>
      </c>
      <c r="K4">
        <v>1</v>
      </c>
    </row>
    <row r="5" spans="1:12" x14ac:dyDescent="0.2">
      <c r="A5" t="s">
        <v>10</v>
      </c>
      <c r="B5">
        <v>1</v>
      </c>
      <c r="C5">
        <v>0</v>
      </c>
      <c r="D5">
        <v>0</v>
      </c>
      <c r="E5">
        <v>1</v>
      </c>
      <c r="F5">
        <v>1</v>
      </c>
      <c r="G5">
        <v>1</v>
      </c>
      <c r="H5">
        <v>1</v>
      </c>
      <c r="J5" s="1">
        <v>7</v>
      </c>
      <c r="K5">
        <v>1</v>
      </c>
    </row>
    <row r="6" spans="1:12" x14ac:dyDescent="0.2">
      <c r="A6" t="s">
        <v>11</v>
      </c>
      <c r="B6">
        <v>1</v>
      </c>
      <c r="C6">
        <v>1</v>
      </c>
      <c r="D6">
        <v>0</v>
      </c>
      <c r="E6">
        <v>0</v>
      </c>
      <c r="F6">
        <v>1</v>
      </c>
      <c r="G6">
        <v>1</v>
      </c>
      <c r="H6">
        <v>1</v>
      </c>
      <c r="J6" s="1">
        <v>0</v>
      </c>
      <c r="K6">
        <v>1</v>
      </c>
    </row>
    <row r="7" spans="1:12" x14ac:dyDescent="0.2">
      <c r="A7" t="s">
        <v>12</v>
      </c>
      <c r="B7">
        <v>1</v>
      </c>
      <c r="C7">
        <v>1</v>
      </c>
      <c r="D7">
        <v>1</v>
      </c>
      <c r="E7">
        <v>0</v>
      </c>
      <c r="F7">
        <v>0</v>
      </c>
      <c r="G7">
        <v>1</v>
      </c>
      <c r="H7">
        <v>1</v>
      </c>
      <c r="J7" s="1">
        <v>3</v>
      </c>
      <c r="K7">
        <v>1</v>
      </c>
    </row>
    <row r="8" spans="1:12" x14ac:dyDescent="0.2">
      <c r="A8" t="s">
        <v>13</v>
      </c>
      <c r="B8">
        <v>1</v>
      </c>
      <c r="C8">
        <v>1</v>
      </c>
      <c r="D8">
        <v>1</v>
      </c>
      <c r="E8">
        <v>1</v>
      </c>
      <c r="F8">
        <v>0</v>
      </c>
      <c r="G8">
        <v>0</v>
      </c>
      <c r="H8">
        <v>1</v>
      </c>
      <c r="J8" s="1">
        <v>0</v>
      </c>
      <c r="K8">
        <v>1</v>
      </c>
    </row>
    <row r="9" spans="1:12" x14ac:dyDescent="0.2">
      <c r="A9" t="s">
        <v>96</v>
      </c>
      <c r="B9">
        <v>1</v>
      </c>
      <c r="C9">
        <v>0</v>
      </c>
      <c r="D9">
        <v>1</v>
      </c>
      <c r="E9">
        <v>1</v>
      </c>
      <c r="F9">
        <v>1</v>
      </c>
      <c r="G9">
        <v>1</v>
      </c>
      <c r="H9">
        <v>0</v>
      </c>
      <c r="J9" s="1">
        <v>0</v>
      </c>
      <c r="K9">
        <v>1.2</v>
      </c>
      <c r="L9" t="s">
        <v>97</v>
      </c>
    </row>
    <row r="10" spans="1:12" x14ac:dyDescent="0.2">
      <c r="A10" t="s">
        <v>16</v>
      </c>
      <c r="B10" s="3">
        <f>SUMPRODUCT(B2:B9,$J$2:$J$9)</f>
        <v>14</v>
      </c>
      <c r="C10" s="3">
        <f>SUMPRODUCT(C2:C9,$J$2:$J$9)</f>
        <v>13</v>
      </c>
      <c r="D10" s="3">
        <f>SUMPRODUCT(D2:D9,$J$2:$J$9)</f>
        <v>15</v>
      </c>
      <c r="E10" s="3">
        <f>SUMPRODUCT(E2:E9,$J$2:$J$9)</f>
        <v>19</v>
      </c>
      <c r="F10" s="3">
        <f>SUMPRODUCT(F2:F9,$J$2:$J$9)</f>
        <v>19</v>
      </c>
      <c r="G10" s="3">
        <f>SUMPRODUCT(G2:G9,$J$2:$J$9)</f>
        <v>18</v>
      </c>
      <c r="H10" s="3">
        <f>SUMPRODUCT(H2:H9,$J$2:$J$9)</f>
        <v>12</v>
      </c>
      <c r="J10" s="2">
        <f>SUM(J2:J9)</f>
        <v>22</v>
      </c>
      <c r="K10">
        <f>SUMPRODUCT(J2:J9,K2:K9)</f>
        <v>22</v>
      </c>
    </row>
    <row r="12" spans="1:12" x14ac:dyDescent="0.2">
      <c r="A12" t="s">
        <v>17</v>
      </c>
      <c r="B12">
        <v>14</v>
      </c>
      <c r="C12">
        <v>13</v>
      </c>
      <c r="D12">
        <v>15</v>
      </c>
      <c r="E12">
        <v>16</v>
      </c>
      <c r="F12">
        <v>19</v>
      </c>
      <c r="G12">
        <v>18</v>
      </c>
      <c r="H12">
        <v>11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Answer Report 1</vt:lpstr>
      <vt:lpstr>Sensitivity Report 1</vt:lpstr>
      <vt:lpstr>introduce 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2022-11-04T14:21:00Z</dcterms:created>
  <dcterms:modified xsi:type="dcterms:W3CDTF">2022-11-04T18:50:36Z</dcterms:modified>
</cp:coreProperties>
</file>