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01/Book/OMF2Ex/"/>
    </mc:Choice>
  </mc:AlternateContent>
  <xr:revisionPtr revIDLastSave="0" documentId="13_ncr:1_{D1067BA8-3E03-3D43-AE98-9EB43B5B7C70}" xr6:coauthVersionLast="47" xr6:coauthVersionMax="47" xr10:uidLastSave="{00000000-0000-0000-0000-000000000000}"/>
  <bookViews>
    <workbookView xWindow="36220" yWindow="3960" windowWidth="28040" windowHeight="17440" activeTab="2" xr2:uid="{1FDD9A1C-D8B8-EA40-BF0D-5467FB851506}"/>
  </bookViews>
  <sheets>
    <sheet name="Answer Report 1" sheetId="2" r:id="rId1"/>
    <sheet name="Sensitivity Report 1" sheetId="3" r:id="rId2"/>
    <sheet name="Sheet1" sheetId="1" r:id="rId3"/>
  </sheets>
  <definedNames>
    <definedName name="solver_adj" localSheetId="2" hidden="1">Sheet1!$K$3:$K$12,Sheet1!$B$15:$G$15</definedName>
    <definedName name="solver_cvg" localSheetId="2" hidden="1">"0,0001"</definedName>
    <definedName name="solver_drv" localSheetId="2" hidden="1">1</definedName>
    <definedName name="solver_eng" localSheetId="2" hidden="1">2</definedName>
    <definedName name="solver_itr" localSheetId="2" hidden="1">2147483647</definedName>
    <definedName name="solver_lhs1" localSheetId="2" hidden="1">Sheet1!$B$17:$G$17</definedName>
    <definedName name="solver_lin" localSheetId="2" hidden="1">1</definedName>
    <definedName name="solver_mip" localSheetId="2" hidden="1">2147483647</definedName>
    <definedName name="solver_mni" localSheetId="2" hidden="1">30</definedName>
    <definedName name="solver_mrt" localSheetId="2" hidden="1">"0,075"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opt" localSheetId="2" hidden="1">Sheet1!$I$14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hs1" localSheetId="2" hidden="1">Sheet1!$B$18:$G$18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7" i="1" s="1"/>
  <c r="F14" i="1"/>
  <c r="F17" i="1" s="1"/>
  <c r="E14" i="1"/>
  <c r="E17" i="1" s="1"/>
  <c r="D14" i="1"/>
  <c r="D17" i="1" s="1"/>
  <c r="C14" i="1"/>
  <c r="C17" i="1" s="1"/>
  <c r="B14" i="1"/>
  <c r="B17" i="1" s="1"/>
  <c r="I14" i="1"/>
</calcChain>
</file>

<file path=xl/sharedStrings.xml><?xml version="1.0" encoding="utf-8"?>
<sst xmlns="http://schemas.openxmlformats.org/spreadsheetml/2006/main" count="208" uniqueCount="117">
  <si>
    <t>Bond 1</t>
  </si>
  <si>
    <t>Bond 2</t>
  </si>
  <si>
    <t>Bond 3</t>
  </si>
  <si>
    <t>Bond 4</t>
  </si>
  <si>
    <t>Bond 5</t>
  </si>
  <si>
    <t>Bond 6</t>
  </si>
  <si>
    <t>Bond 7</t>
  </si>
  <si>
    <t>Bond 8</t>
  </si>
  <si>
    <t>Bond 9</t>
  </si>
  <si>
    <t>Bond 10</t>
  </si>
  <si>
    <t>price</t>
  </si>
  <si>
    <t># invested</t>
  </si>
  <si>
    <t>COST</t>
  </si>
  <si>
    <t>yield in Bond</t>
  </si>
  <si>
    <t>excess</t>
  </si>
  <si>
    <t>total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</si>
  <si>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</si>
  <si>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</si>
  <si>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</si>
  <si>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</si>
  <si>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</si>
  <si>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</si>
  <si>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</si>
  <si>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</si>
  <si>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</si>
  <si>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</si>
  <si>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s1</t>
  </si>
  <si>
    <t>s2</t>
  </si>
  <si>
    <t>s3</t>
  </si>
  <si>
    <t>s4</t>
  </si>
  <si>
    <t>s5</t>
  </si>
  <si>
    <t>s6</t>
  </si>
  <si>
    <t>Microsoft Excel 16.66 Answer Report</t>
  </si>
  <si>
    <t>Worksheet: [bond-dedication.xlsx]Sheet1</t>
  </si>
  <si>
    <t>Report Created: 5.11.2022 18:28:16</t>
  </si>
  <si>
    <t>Result: Solver found a solution.  All constraints and optimality conditions are satisfied.</t>
  </si>
  <si>
    <t>Solver Engine</t>
  </si>
  <si>
    <t>Engine: Simplex LP</t>
  </si>
  <si>
    <t>Solution Time: 339,066 Seconds.</t>
  </si>
  <si>
    <t>Iterations: 8 Subproblems: 0</t>
  </si>
  <si>
    <t>Solver Options</t>
  </si>
  <si>
    <t>Max Time Unlimited, Iterations Unlimited, Precision 1E-06, Use Automatic Scaling</t>
  </si>
  <si>
    <t>Max Subproblems Unlimited, Max Integer Sols Unlimited, Integer Tolerance 1%,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</si>
  <si>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</si>
  <si>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</si>
  <si>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</si>
  <si>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</si>
  <si>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</si>
  <si>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</si>
  <si>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</si>
  <si>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</si>
  <si>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</si>
  <si>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</si>
  <si>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</si>
  <si>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</si>
  <si>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$I$14</t>
  </si>
  <si>
    <t>COST price</t>
  </si>
  <si>
    <t>$K$3</t>
  </si>
  <si>
    <t>Bond 1 # invested</t>
  </si>
  <si>
    <t>Contin</t>
  </si>
  <si>
    <t>$K$4</t>
  </si>
  <si>
    <t>Bond 2 # invested</t>
  </si>
  <si>
    <t>$K$5</t>
  </si>
  <si>
    <t>Bond 3 # invested</t>
  </si>
  <si>
    <t>$K$6</t>
  </si>
  <si>
    <t>Bond 4 # invested</t>
  </si>
  <si>
    <t>$K$7</t>
  </si>
  <si>
    <t>Bond 5 # invested</t>
  </si>
  <si>
    <t>$K$8</t>
  </si>
  <si>
    <t>Bond 6 # invested</t>
  </si>
  <si>
    <t>$K$9</t>
  </si>
  <si>
    <t>Bond 7 # invested</t>
  </si>
  <si>
    <t>$K$10</t>
  </si>
  <si>
    <t>Bond 8 # invested</t>
  </si>
  <si>
    <t>$K$11</t>
  </si>
  <si>
    <t>Bond 9 # invested</t>
  </si>
  <si>
    <t>$K$12</t>
  </si>
  <si>
    <t>Bond 10 # invested</t>
  </si>
  <si>
    <t>$B$15</t>
  </si>
  <si>
    <t>$C$15</t>
  </si>
  <si>
    <t>$D$15</t>
  </si>
  <si>
    <t>$E$15</t>
  </si>
  <si>
    <t>$F$15</t>
  </si>
  <si>
    <t>$G$15</t>
  </si>
  <si>
    <t>$B$17</t>
  </si>
  <si>
    <t>total s1</t>
  </si>
  <si>
    <t>$B$17=$B$18</t>
  </si>
  <si>
    <t>Binding</t>
  </si>
  <si>
    <t>$C$17</t>
  </si>
  <si>
    <t>total s2</t>
  </si>
  <si>
    <t>$C$17=$C$18</t>
  </si>
  <si>
    <t>$D$17</t>
  </si>
  <si>
    <t>total s3</t>
  </si>
  <si>
    <t>$D$17=$D$18</t>
  </si>
  <si>
    <t>$E$17</t>
  </si>
  <si>
    <t>total s4</t>
  </si>
  <si>
    <t>$E$17=$E$18</t>
  </si>
  <si>
    <t>$F$17</t>
  </si>
  <si>
    <t>total s5</t>
  </si>
  <si>
    <t>$F$17=$F$18</t>
  </si>
  <si>
    <t>$G$17</t>
  </si>
  <si>
    <t>total s6</t>
  </si>
  <si>
    <t>$G$17=$G$18</t>
  </si>
  <si>
    <t>Microsoft Excel 16.66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</si>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</sst>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textRotation="45" wrapText="1"/>
    </xf>
    <xf numFmtId="0" fontId="0" fillId="2" borderId="1" xfId="0" applyFill="1" applyBorder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0" xfId="0" applyFill="1"/>
    <xf numFmtId="0" fontId="1" fillId="0" borderId="0" xfId="0" applyFont="1"/>
    <xf numFmtId="0" fontId="0" fillId="0" borderId="13" xfId="0" applyFill="1" applyBorder="1" applyAlignment="1"/>
    <xf numFmtId="0" fontId="3" fillId="0" borderId="12" xfId="0" applyFont="1" applyFill="1" applyBorder="1" applyAlignment="1">
      <alignment horizontal="center"/>
    </xf>
    <xf numFmtId="0" fontId="0" fillId="0" borderId="14" xfId="0" applyFill="1" applyBorder="1" applyAlignment="1"/>
    <xf numFmtId="0" fontId="0" fillId="0" borderId="13" xfId="0" applyNumberFormat="1" applyFill="1" applyBorder="1" applyAlignment="1"/>
    <xf numFmtId="0" fontId="0" fillId="0" borderId="14" xfId="0" applyNumberForma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596F-3B44-DC45-B6F0-B2220B238755}">
  <dimension ref="A1:G46"/>
  <sheetViews>
    <sheetView showGridLines="0" workbookViewId="0"/>
  </sheetViews>
  <sheetFormatPr baseColWidth="10" defaultRowHeight="16" x14ac:dyDescent="0.2"/>
  <cols>
    <col min="1" max="1" width="2.33203125" customWidth="1"/>
    <col min="2" max="2" width="6.5" bestFit="1" customWidth="1"/>
    <col min="3" max="3" width="16.83203125" bestFit="1" customWidth="1"/>
    <col min="4" max="5" width="12.83203125" bestFit="1" customWidth="1"/>
    <col min="6" max="6" width="7.33203125" bestFit="1" customWidth="1"/>
    <col min="7" max="7" width="5.5" bestFit="1" customWidth="1"/>
  </cols>
  <sheetData>
    <row r="1" spans="1:5" x14ac:dyDescent="0.2">
      <c r="A1" s="13" t="s">
        <v>32</v>
      </c>
    </row>
    <row r="2" spans="1:5" x14ac:dyDescent="0.2">
      <c r="A2" s="13" t="s">
        <v>33</v>
      </c>
    </row>
    <row r="3" spans="1:5" x14ac:dyDescent="0.2">
      <c r="A3" s="13" t="s">
        <v>34</v>
      </c>
    </row>
    <row r="4" spans="1:5" x14ac:dyDescent="0.2">
      <c r="A4" s="13" t="s">
        <v>35</v>
      </c>
    </row>
    <row r="5" spans="1:5" x14ac:dyDescent="0.2">
      <c r="A5" s="13" t="s">
        <v>36</v>
      </c>
    </row>
    <row r="6" spans="1:5" x14ac:dyDescent="0.2">
      <c r="A6" s="13"/>
      <c r="B6" t="s">
        <v>37</v>
      </c>
    </row>
    <row r="7" spans="1:5" x14ac:dyDescent="0.2">
      <c r="A7" s="13"/>
      <c r="B7" t="s">
        <v>38</v>
      </c>
    </row>
    <row r="8" spans="1:5" x14ac:dyDescent="0.2">
      <c r="A8" s="13"/>
      <c r="B8" t="s">
        <v>39</v>
      </c>
    </row>
    <row r="9" spans="1:5" x14ac:dyDescent="0.2">
      <c r="A9" s="13" t="s">
        <v>40</v>
      </c>
    </row>
    <row r="10" spans="1:5" x14ac:dyDescent="0.2">
      <c r="B10" t="s">
        <v>41</v>
      </c>
    </row>
    <row r="11" spans="1:5" x14ac:dyDescent="0.2">
      <c r="B11" t="s">
        <v>42</v>
      </c>
    </row>
    <row r="14" spans="1:5" ht="17" thickBot="1" x14ac:dyDescent="0.25">
      <c r="A14" t="s">
        <v>43</v>
      </c>
    </row>
    <row r="15" spans="1:5" ht="17" thickBot="1" x14ac:dyDescent="0.25">
      <c r="B15" s="15" t="s">
        <v>44</v>
      </c>
      <c r="C15" s="15" t="s">
        <v>45</v>
      </c>
      <c r="D15" s="15" t="s">
        <v>46</v>
      </c>
      <c r="E15" s="15" t="s">
        <v>47</v>
      </c>
    </row>
    <row r="16" spans="1:5" ht="17" thickBot="1" x14ac:dyDescent="0.25">
      <c r="B16" s="14" t="s">
        <v>55</v>
      </c>
      <c r="C16" s="14" t="s">
        <v>56</v>
      </c>
      <c r="D16" s="17">
        <v>0</v>
      </c>
      <c r="E16" s="17">
        <v>2305.6916480037903</v>
      </c>
    </row>
    <row r="19" spans="1:6" ht="17" thickBot="1" x14ac:dyDescent="0.25">
      <c r="A19" t="s">
        <v>48</v>
      </c>
    </row>
    <row r="20" spans="1:6" ht="17" thickBot="1" x14ac:dyDescent="0.25">
      <c r="B20" s="15" t="s">
        <v>44</v>
      </c>
      <c r="C20" s="15" t="s">
        <v>45</v>
      </c>
      <c r="D20" s="15" t="s">
        <v>46</v>
      </c>
      <c r="E20" s="15" t="s">
        <v>47</v>
      </c>
      <c r="F20" s="15" t="s">
        <v>49</v>
      </c>
    </row>
    <row r="21" spans="1:6" x14ac:dyDescent="0.2">
      <c r="B21" s="16" t="s">
        <v>57</v>
      </c>
      <c r="C21" s="16" t="s">
        <v>58</v>
      </c>
      <c r="D21" s="18">
        <v>0</v>
      </c>
      <c r="E21" s="18">
        <v>0</v>
      </c>
      <c r="F21" s="16" t="s">
        <v>59</v>
      </c>
    </row>
    <row r="22" spans="1:6" x14ac:dyDescent="0.2">
      <c r="B22" s="16" t="s">
        <v>60</v>
      </c>
      <c r="C22" s="16" t="s">
        <v>61</v>
      </c>
      <c r="D22" s="18">
        <v>0</v>
      </c>
      <c r="E22" s="18">
        <v>11.21495327102804</v>
      </c>
      <c r="F22" s="16" t="s">
        <v>59</v>
      </c>
    </row>
    <row r="23" spans="1:6" x14ac:dyDescent="0.2">
      <c r="B23" s="16" t="s">
        <v>62</v>
      </c>
      <c r="C23" s="16" t="s">
        <v>63</v>
      </c>
      <c r="D23" s="18">
        <v>0</v>
      </c>
      <c r="E23" s="18">
        <v>0</v>
      </c>
      <c r="F23" s="16" t="s">
        <v>59</v>
      </c>
    </row>
    <row r="24" spans="1:6" x14ac:dyDescent="0.2">
      <c r="B24" s="16" t="s">
        <v>64</v>
      </c>
      <c r="C24" s="16" t="s">
        <v>65</v>
      </c>
      <c r="D24" s="18">
        <v>0</v>
      </c>
      <c r="E24" s="18">
        <v>6.6338451268357828</v>
      </c>
      <c r="F24" s="16" t="s">
        <v>59</v>
      </c>
    </row>
    <row r="25" spans="1:6" x14ac:dyDescent="0.2">
      <c r="B25" s="16" t="s">
        <v>66</v>
      </c>
      <c r="C25" s="16" t="s">
        <v>67</v>
      </c>
      <c r="D25" s="18">
        <v>0</v>
      </c>
      <c r="E25" s="18">
        <v>0</v>
      </c>
      <c r="F25" s="16" t="s">
        <v>59</v>
      </c>
    </row>
    <row r="26" spans="1:6" x14ac:dyDescent="0.2">
      <c r="B26" s="16" t="s">
        <v>68</v>
      </c>
      <c r="C26" s="16" t="s">
        <v>69</v>
      </c>
      <c r="D26" s="18">
        <v>0</v>
      </c>
      <c r="E26" s="18">
        <v>0</v>
      </c>
      <c r="F26" s="16" t="s">
        <v>59</v>
      </c>
    </row>
    <row r="27" spans="1:6" x14ac:dyDescent="0.2">
      <c r="B27" s="16" t="s">
        <v>70</v>
      </c>
      <c r="C27" s="16" t="s">
        <v>71</v>
      </c>
      <c r="D27" s="18">
        <v>0</v>
      </c>
      <c r="E27" s="18">
        <v>0</v>
      </c>
      <c r="F27" s="16" t="s">
        <v>59</v>
      </c>
    </row>
    <row r="28" spans="1:6" x14ac:dyDescent="0.2">
      <c r="B28" s="16" t="s">
        <v>72</v>
      </c>
      <c r="C28" s="16" t="s">
        <v>73</v>
      </c>
      <c r="D28" s="18">
        <v>0</v>
      </c>
      <c r="E28" s="18">
        <v>6.0086836211723149</v>
      </c>
      <c r="F28" s="16" t="s">
        <v>59</v>
      </c>
    </row>
    <row r="29" spans="1:6" x14ac:dyDescent="0.2">
      <c r="B29" s="16" t="s">
        <v>74</v>
      </c>
      <c r="C29" s="16" t="s">
        <v>75</v>
      </c>
      <c r="D29" s="18">
        <v>0</v>
      </c>
      <c r="E29" s="18">
        <v>0</v>
      </c>
      <c r="F29" s="16" t="s">
        <v>59</v>
      </c>
    </row>
    <row r="30" spans="1:6" x14ac:dyDescent="0.2">
      <c r="B30" s="16" t="s">
        <v>76</v>
      </c>
      <c r="C30" s="16" t="s">
        <v>77</v>
      </c>
      <c r="D30" s="18">
        <v>0</v>
      </c>
      <c r="E30" s="18">
        <v>0</v>
      </c>
      <c r="F30" s="16" t="s">
        <v>59</v>
      </c>
    </row>
    <row r="31" spans="1:6" x14ac:dyDescent="0.2">
      <c r="B31" s="16" t="s">
        <v>78</v>
      </c>
      <c r="C31" s="16" t="s">
        <v>14</v>
      </c>
      <c r="D31" s="18">
        <v>0</v>
      </c>
      <c r="E31" s="18">
        <v>66.377212627589486</v>
      </c>
      <c r="F31" s="16" t="s">
        <v>59</v>
      </c>
    </row>
    <row r="32" spans="1:6" x14ac:dyDescent="0.2">
      <c r="B32" s="16" t="s">
        <v>79</v>
      </c>
      <c r="C32" s="16" t="s">
        <v>14</v>
      </c>
      <c r="D32" s="18">
        <v>0</v>
      </c>
      <c r="E32" s="18">
        <v>32.75442525517898</v>
      </c>
      <c r="F32" s="16" t="s">
        <v>59</v>
      </c>
    </row>
    <row r="33" spans="1:7" x14ac:dyDescent="0.2">
      <c r="B33" s="16" t="s">
        <v>80</v>
      </c>
      <c r="C33" s="16" t="s">
        <v>14</v>
      </c>
      <c r="D33" s="18">
        <v>0</v>
      </c>
      <c r="E33" s="18">
        <v>0</v>
      </c>
      <c r="F33" s="16" t="s">
        <v>59</v>
      </c>
    </row>
    <row r="34" spans="1:7" x14ac:dyDescent="0.2">
      <c r="B34" s="16" t="s">
        <v>81</v>
      </c>
      <c r="C34" s="16" t="s">
        <v>14</v>
      </c>
      <c r="D34" s="18">
        <v>0</v>
      </c>
      <c r="E34" s="18">
        <v>18.307743658210978</v>
      </c>
      <c r="F34" s="16" t="s">
        <v>59</v>
      </c>
    </row>
    <row r="35" spans="1:7" x14ac:dyDescent="0.2">
      <c r="B35" s="16" t="s">
        <v>82</v>
      </c>
      <c r="C35" s="16" t="s">
        <v>14</v>
      </c>
      <c r="D35" s="18">
        <v>0</v>
      </c>
      <c r="E35" s="18">
        <v>0</v>
      </c>
      <c r="F35" s="16" t="s">
        <v>59</v>
      </c>
    </row>
    <row r="36" spans="1:7" ht="17" thickBot="1" x14ac:dyDescent="0.25">
      <c r="B36" s="14" t="s">
        <v>83</v>
      </c>
      <c r="C36" s="14" t="s">
        <v>14</v>
      </c>
      <c r="D36" s="17">
        <v>0</v>
      </c>
      <c r="E36" s="17">
        <v>0</v>
      </c>
      <c r="F36" s="14" t="s">
        <v>59</v>
      </c>
    </row>
    <row r="39" spans="1:7" ht="17" thickBot="1" x14ac:dyDescent="0.25">
      <c r="A39" t="s">
        <v>50</v>
      </c>
    </row>
    <row r="40" spans="1:7" ht="17" thickBot="1" x14ac:dyDescent="0.25">
      <c r="B40" s="15" t="s">
        <v>44</v>
      </c>
      <c r="C40" s="15" t="s">
        <v>45</v>
      </c>
      <c r="D40" s="15" t="s">
        <v>51</v>
      </c>
      <c r="E40" s="15" t="s">
        <v>52</v>
      </c>
      <c r="F40" s="15" t="s">
        <v>53</v>
      </c>
      <c r="G40" s="15" t="s">
        <v>54</v>
      </c>
    </row>
    <row r="41" spans="1:7" x14ac:dyDescent="0.2">
      <c r="B41" s="16" t="s">
        <v>84</v>
      </c>
      <c r="C41" s="16" t="s">
        <v>85</v>
      </c>
      <c r="D41" s="18">
        <v>100.00000000000001</v>
      </c>
      <c r="E41" s="16" t="s">
        <v>86</v>
      </c>
      <c r="F41" s="16" t="s">
        <v>87</v>
      </c>
      <c r="G41" s="16">
        <v>0</v>
      </c>
    </row>
    <row r="42" spans="1:7" x14ac:dyDescent="0.2">
      <c r="B42" s="16" t="s">
        <v>88</v>
      </c>
      <c r="C42" s="16" t="s">
        <v>89</v>
      </c>
      <c r="D42" s="18">
        <v>200</v>
      </c>
      <c r="E42" s="16" t="s">
        <v>90</v>
      </c>
      <c r="F42" s="16" t="s">
        <v>87</v>
      </c>
      <c r="G42" s="16">
        <v>0</v>
      </c>
    </row>
    <row r="43" spans="1:7" x14ac:dyDescent="0.2">
      <c r="B43" s="16" t="s">
        <v>91</v>
      </c>
      <c r="C43" s="16" t="s">
        <v>92</v>
      </c>
      <c r="D43" s="18">
        <v>799.99999999999989</v>
      </c>
      <c r="E43" s="16" t="s">
        <v>93</v>
      </c>
      <c r="F43" s="16" t="s">
        <v>87</v>
      </c>
      <c r="G43" s="16">
        <v>0</v>
      </c>
    </row>
    <row r="44" spans="1:7" x14ac:dyDescent="0.2">
      <c r="B44" s="16" t="s">
        <v>94</v>
      </c>
      <c r="C44" s="16" t="s">
        <v>95</v>
      </c>
      <c r="D44" s="18">
        <v>100</v>
      </c>
      <c r="E44" s="16" t="s">
        <v>96</v>
      </c>
      <c r="F44" s="16" t="s">
        <v>87</v>
      </c>
      <c r="G44" s="16">
        <v>0</v>
      </c>
    </row>
    <row r="45" spans="1:7" x14ac:dyDescent="0.2">
      <c r="B45" s="16" t="s">
        <v>97</v>
      </c>
      <c r="C45" s="16" t="s">
        <v>98</v>
      </c>
      <c r="D45" s="18">
        <v>800.00000000000023</v>
      </c>
      <c r="E45" s="16" t="s">
        <v>99</v>
      </c>
      <c r="F45" s="16" t="s">
        <v>87</v>
      </c>
      <c r="G45" s="16">
        <v>0</v>
      </c>
    </row>
    <row r="46" spans="1:7" ht="17" thickBot="1" x14ac:dyDescent="0.25">
      <c r="B46" s="14" t="s">
        <v>100</v>
      </c>
      <c r="C46" s="14" t="s">
        <v>101</v>
      </c>
      <c r="D46" s="17">
        <v>1200.0000000000002</v>
      </c>
      <c r="E46" s="14" t="s">
        <v>102</v>
      </c>
      <c r="F46" s="14" t="s">
        <v>87</v>
      </c>
      <c r="G46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3E8D-F367-C543-8D31-77DB5F1D664B}">
  <dimension ref="A1:H34"/>
  <sheetViews>
    <sheetView showGridLines="0" workbookViewId="0">
      <selection sqref="A1:A3"/>
    </sheetView>
  </sheetViews>
  <sheetFormatPr baseColWidth="10" defaultRowHeight="16" x14ac:dyDescent="0.2"/>
  <cols>
    <col min="1" max="1" width="2.33203125" customWidth="1"/>
    <col min="2" max="2" width="6.5" bestFit="1" customWidth="1"/>
    <col min="3" max="3" width="16.83203125" bestFit="1" customWidth="1"/>
    <col min="4" max="5" width="12.1640625" bestFit="1" customWidth="1"/>
    <col min="6" max="6" width="10" bestFit="1" customWidth="1"/>
    <col min="7" max="8" width="12.1640625" bestFit="1" customWidth="1"/>
  </cols>
  <sheetData>
    <row r="1" spans="1:8" x14ac:dyDescent="0.2">
      <c r="A1" s="13" t="s">
        <v>103</v>
      </c>
    </row>
    <row r="2" spans="1:8" x14ac:dyDescent="0.2">
      <c r="A2" s="13" t="s">
        <v>33</v>
      </c>
    </row>
    <row r="3" spans="1:8" x14ac:dyDescent="0.2">
      <c r="A3" s="13" t="s">
        <v>34</v>
      </c>
    </row>
    <row r="6" spans="1:8" ht="17" thickBot="1" x14ac:dyDescent="0.25">
      <c r="A6" t="s">
        <v>48</v>
      </c>
    </row>
    <row r="7" spans="1:8" x14ac:dyDescent="0.2">
      <c r="B7" s="19"/>
      <c r="C7" s="19"/>
      <c r="D7" s="19" t="s">
        <v>104</v>
      </c>
      <c r="E7" s="19" t="s">
        <v>106</v>
      </c>
      <c r="F7" s="19" t="s">
        <v>108</v>
      </c>
      <c r="G7" s="19" t="s">
        <v>110</v>
      </c>
      <c r="H7" s="19" t="s">
        <v>110</v>
      </c>
    </row>
    <row r="8" spans="1:8" ht="17" thickBot="1" x14ac:dyDescent="0.25">
      <c r="B8" s="20" t="s">
        <v>44</v>
      </c>
      <c r="C8" s="20" t="s">
        <v>45</v>
      </c>
      <c r="D8" s="20" t="s">
        <v>105</v>
      </c>
      <c r="E8" s="20" t="s">
        <v>107</v>
      </c>
      <c r="F8" s="20" t="s">
        <v>109</v>
      </c>
      <c r="G8" s="20" t="s">
        <v>111</v>
      </c>
      <c r="H8" s="20" t="s">
        <v>112</v>
      </c>
    </row>
    <row r="9" spans="1:8" x14ac:dyDescent="0.2">
      <c r="B9" s="16" t="s">
        <v>57</v>
      </c>
      <c r="C9" s="16" t="s">
        <v>58</v>
      </c>
      <c r="D9" s="16">
        <v>0</v>
      </c>
      <c r="E9" s="16">
        <v>0.58212024634996595</v>
      </c>
      <c r="F9" s="16">
        <v>109</v>
      </c>
      <c r="G9" s="16">
        <v>1E+30</v>
      </c>
      <c r="H9" s="16">
        <v>0.58212024634996595</v>
      </c>
    </row>
    <row r="10" spans="1:8" x14ac:dyDescent="0.2">
      <c r="B10" s="16" t="s">
        <v>60</v>
      </c>
      <c r="C10" s="16" t="s">
        <v>61</v>
      </c>
      <c r="D10" s="16">
        <v>11.21495327102804</v>
      </c>
      <c r="E10" s="16">
        <v>0</v>
      </c>
      <c r="F10" s="16">
        <v>94.800000000000011</v>
      </c>
      <c r="G10" s="16">
        <v>0.15921872333161557</v>
      </c>
      <c r="H10" s="16">
        <v>67.436693548387083</v>
      </c>
    </row>
    <row r="11" spans="1:8" x14ac:dyDescent="0.2">
      <c r="B11" s="16" t="s">
        <v>62</v>
      </c>
      <c r="C11" s="16" t="s">
        <v>63</v>
      </c>
      <c r="D11" s="16">
        <v>0</v>
      </c>
      <c r="E11" s="16">
        <v>0.16070674878331292</v>
      </c>
      <c r="F11" s="16">
        <v>99.5</v>
      </c>
      <c r="G11" s="16">
        <v>1E+30</v>
      </c>
      <c r="H11" s="16">
        <v>0.16070674878331292</v>
      </c>
    </row>
    <row r="12" spans="1:8" x14ac:dyDescent="0.2">
      <c r="B12" s="16" t="s">
        <v>64</v>
      </c>
      <c r="C12" s="16" t="s">
        <v>65</v>
      </c>
      <c r="D12" s="16">
        <v>6.6338451268357828</v>
      </c>
      <c r="E12" s="16">
        <v>0</v>
      </c>
      <c r="F12" s="16">
        <v>93.099999999999966</v>
      </c>
      <c r="G12" s="16">
        <v>0.18760611205434685</v>
      </c>
      <c r="H12" s="16">
        <v>6.557318048520373</v>
      </c>
    </row>
    <row r="13" spans="1:8" x14ac:dyDescent="0.2">
      <c r="B13" s="16" t="s">
        <v>66</v>
      </c>
      <c r="C13" s="16" t="s">
        <v>67</v>
      </c>
      <c r="D13" s="16">
        <v>0</v>
      </c>
      <c r="E13" s="16">
        <v>0.19095622119817451</v>
      </c>
      <c r="F13" s="16">
        <v>97.199999999999989</v>
      </c>
      <c r="G13" s="16">
        <v>1E+30</v>
      </c>
      <c r="H13" s="16">
        <v>0.19095622119817451</v>
      </c>
    </row>
    <row r="14" spans="1:8" x14ac:dyDescent="0.2">
      <c r="B14" s="16" t="s">
        <v>68</v>
      </c>
      <c r="C14" s="16" t="s">
        <v>69</v>
      </c>
      <c r="D14" s="16">
        <v>0</v>
      </c>
      <c r="E14" s="16">
        <v>7.1913306451613908</v>
      </c>
      <c r="F14" s="16">
        <v>92.900000000000034</v>
      </c>
      <c r="G14" s="16">
        <v>1E+30</v>
      </c>
      <c r="H14" s="16">
        <v>7.1913306451613908</v>
      </c>
    </row>
    <row r="15" spans="1:8" x14ac:dyDescent="0.2">
      <c r="B15" s="16" t="s">
        <v>70</v>
      </c>
      <c r="C15" s="16" t="s">
        <v>71</v>
      </c>
      <c r="D15" s="16">
        <v>0</v>
      </c>
      <c r="E15" s="16">
        <v>0.96774193548387188</v>
      </c>
      <c r="F15" s="16">
        <v>110</v>
      </c>
      <c r="G15" s="16">
        <v>1E+30</v>
      </c>
      <c r="H15" s="16">
        <v>0.96774193548387188</v>
      </c>
    </row>
    <row r="16" spans="1:8" x14ac:dyDescent="0.2">
      <c r="B16" s="16" t="s">
        <v>72</v>
      </c>
      <c r="C16" s="16" t="s">
        <v>73</v>
      </c>
      <c r="D16" s="16">
        <v>6.0086836211723149</v>
      </c>
      <c r="E16" s="16">
        <v>0</v>
      </c>
      <c r="F16" s="16">
        <v>104</v>
      </c>
      <c r="G16" s="16">
        <v>0.92307692307692402</v>
      </c>
      <c r="H16" s="16">
        <v>15.196923076923076</v>
      </c>
    </row>
    <row r="17" spans="1:8" x14ac:dyDescent="0.2">
      <c r="B17" s="16" t="s">
        <v>74</v>
      </c>
      <c r="C17" s="16" t="s">
        <v>75</v>
      </c>
      <c r="D17" s="16">
        <v>0</v>
      </c>
      <c r="E17" s="16">
        <v>6.3870967741936653</v>
      </c>
      <c r="F17" s="16">
        <v>102</v>
      </c>
      <c r="G17" s="16">
        <v>1E+30</v>
      </c>
      <c r="H17" s="16">
        <v>6.3870967741936653</v>
      </c>
    </row>
    <row r="18" spans="1:8" x14ac:dyDescent="0.2">
      <c r="B18" s="16" t="s">
        <v>76</v>
      </c>
      <c r="C18" s="16" t="s">
        <v>77</v>
      </c>
      <c r="D18" s="16">
        <v>0</v>
      </c>
      <c r="E18" s="16">
        <v>11.329032258064458</v>
      </c>
      <c r="F18" s="16">
        <v>95.200000000000045</v>
      </c>
      <c r="G18" s="16">
        <v>1E+30</v>
      </c>
      <c r="H18" s="16">
        <v>11.329032258064458</v>
      </c>
    </row>
    <row r="19" spans="1:8" x14ac:dyDescent="0.2">
      <c r="B19" s="16" t="s">
        <v>78</v>
      </c>
      <c r="C19" s="16" t="s">
        <v>14</v>
      </c>
      <c r="D19" s="16">
        <v>66.377212627589486</v>
      </c>
      <c r="E19" s="16">
        <v>0</v>
      </c>
      <c r="F19" s="16">
        <v>0</v>
      </c>
      <c r="G19" s="16">
        <v>14.267600000000145</v>
      </c>
      <c r="H19" s="16">
        <v>0.12110344827586146</v>
      </c>
    </row>
    <row r="20" spans="1:8" x14ac:dyDescent="0.2">
      <c r="B20" s="16" t="s">
        <v>79</v>
      </c>
      <c r="C20" s="16" t="s">
        <v>14</v>
      </c>
      <c r="D20" s="16">
        <v>32.75442525517898</v>
      </c>
      <c r="E20" s="16">
        <v>0</v>
      </c>
      <c r="F20" s="16">
        <v>0</v>
      </c>
      <c r="G20" s="16">
        <v>7.1338000000000727</v>
      </c>
      <c r="H20" s="16">
        <v>6.4327485380118135E-2</v>
      </c>
    </row>
    <row r="21" spans="1:8" x14ac:dyDescent="0.2">
      <c r="B21" s="16" t="s">
        <v>80</v>
      </c>
      <c r="C21" s="16" t="s">
        <v>14</v>
      </c>
      <c r="D21" s="16">
        <v>0</v>
      </c>
      <c r="E21" s="16">
        <v>0.14225230414746542</v>
      </c>
      <c r="F21" s="16">
        <v>0</v>
      </c>
      <c r="G21" s="16">
        <v>1E+30</v>
      </c>
      <c r="H21" s="16">
        <v>0.14225230414746542</v>
      </c>
    </row>
    <row r="22" spans="1:8" x14ac:dyDescent="0.2">
      <c r="B22" s="16" t="s">
        <v>81</v>
      </c>
      <c r="C22" s="16" t="s">
        <v>14</v>
      </c>
      <c r="D22" s="16">
        <v>18.307743658210978</v>
      </c>
      <c r="E22" s="16">
        <v>0</v>
      </c>
      <c r="F22" s="16">
        <v>0</v>
      </c>
      <c r="G22" s="16">
        <v>13.679922135706351</v>
      </c>
      <c r="H22" s="16">
        <v>7.2365591397850468E-2</v>
      </c>
    </row>
    <row r="23" spans="1:8" x14ac:dyDescent="0.2">
      <c r="B23" s="16" t="s">
        <v>82</v>
      </c>
      <c r="C23" s="16" t="s">
        <v>14</v>
      </c>
      <c r="D23" s="16">
        <v>0</v>
      </c>
      <c r="E23" s="16">
        <v>6.6207900857056523E-2</v>
      </c>
      <c r="F23" s="16">
        <v>0</v>
      </c>
      <c r="G23" s="16">
        <v>1E+30</v>
      </c>
      <c r="H23" s="16">
        <v>6.6207900857056523E-2</v>
      </c>
    </row>
    <row r="24" spans="1:8" ht="17" thickBot="1" x14ac:dyDescent="0.25">
      <c r="B24" s="14" t="s">
        <v>83</v>
      </c>
      <c r="C24" s="14" t="s">
        <v>14</v>
      </c>
      <c r="D24" s="14">
        <v>0</v>
      </c>
      <c r="E24" s="14">
        <v>0.63024947241483276</v>
      </c>
      <c r="F24" s="14">
        <v>0</v>
      </c>
      <c r="G24" s="14">
        <v>1E+30</v>
      </c>
      <c r="H24" s="14">
        <v>0.63024947241483276</v>
      </c>
    </row>
    <row r="26" spans="1:8" ht="17" thickBot="1" x14ac:dyDescent="0.25">
      <c r="A26" t="s">
        <v>50</v>
      </c>
    </row>
    <row r="27" spans="1:8" x14ac:dyDescent="0.2">
      <c r="B27" s="19"/>
      <c r="C27" s="19"/>
      <c r="D27" s="19" t="s">
        <v>104</v>
      </c>
      <c r="E27" s="19" t="s">
        <v>113</v>
      </c>
      <c r="F27" s="19" t="s">
        <v>115</v>
      </c>
      <c r="G27" s="19" t="s">
        <v>110</v>
      </c>
      <c r="H27" s="19" t="s">
        <v>110</v>
      </c>
    </row>
    <row r="28" spans="1:8" ht="17" thickBot="1" x14ac:dyDescent="0.25">
      <c r="B28" s="20" t="s">
        <v>44</v>
      </c>
      <c r="C28" s="20" t="s">
        <v>45</v>
      </c>
      <c r="D28" s="20" t="s">
        <v>105</v>
      </c>
      <c r="E28" s="20" t="s">
        <v>114</v>
      </c>
      <c r="F28" s="20" t="s">
        <v>116</v>
      </c>
      <c r="G28" s="20" t="s">
        <v>111</v>
      </c>
      <c r="H28" s="20" t="s">
        <v>112</v>
      </c>
    </row>
    <row r="29" spans="1:8" x14ac:dyDescent="0.2">
      <c r="B29" s="16" t="s">
        <v>84</v>
      </c>
      <c r="C29" s="16" t="s">
        <v>85</v>
      </c>
      <c r="D29" s="16">
        <v>100.00000000000001</v>
      </c>
      <c r="E29" s="16">
        <v>0.83870967741935476</v>
      </c>
      <c r="F29" s="16">
        <v>100</v>
      </c>
      <c r="G29" s="16">
        <v>37.606932700390679</v>
      </c>
      <c r="H29" s="16">
        <v>745.07676902536707</v>
      </c>
    </row>
    <row r="30" spans="1:8" x14ac:dyDescent="0.2">
      <c r="B30" s="16" t="s">
        <v>88</v>
      </c>
      <c r="C30" s="16" t="s">
        <v>89</v>
      </c>
      <c r="D30" s="16">
        <v>200</v>
      </c>
      <c r="E30" s="16">
        <v>0.83870967741935476</v>
      </c>
      <c r="F30" s="16">
        <v>200</v>
      </c>
      <c r="G30" s="16">
        <v>37.606932700390679</v>
      </c>
      <c r="H30" s="16">
        <v>745.07676902536707</v>
      </c>
    </row>
    <row r="31" spans="1:8" x14ac:dyDescent="0.2">
      <c r="B31" s="16" t="s">
        <v>91</v>
      </c>
      <c r="C31" s="16" t="s">
        <v>92</v>
      </c>
      <c r="D31" s="16">
        <v>799.99999999999989</v>
      </c>
      <c r="E31" s="16">
        <v>0.83870967741935476</v>
      </c>
      <c r="F31" s="16">
        <v>800</v>
      </c>
      <c r="G31" s="16">
        <v>1E+30</v>
      </c>
      <c r="H31" s="16">
        <v>253.8467957276371</v>
      </c>
    </row>
    <row r="32" spans="1:8" x14ac:dyDescent="0.2">
      <c r="B32" s="16" t="s">
        <v>94</v>
      </c>
      <c r="C32" s="16" t="s">
        <v>95</v>
      </c>
      <c r="D32" s="16">
        <v>100</v>
      </c>
      <c r="E32" s="16">
        <v>0.69645737327188928</v>
      </c>
      <c r="F32" s="16">
        <v>100</v>
      </c>
      <c r="G32" s="16">
        <v>19.344031035090843</v>
      </c>
      <c r="H32" s="16">
        <v>379.0778816199379</v>
      </c>
    </row>
    <row r="33" spans="2:8" x14ac:dyDescent="0.2">
      <c r="B33" s="16" t="s">
        <v>97</v>
      </c>
      <c r="C33" s="16" t="s">
        <v>98</v>
      </c>
      <c r="D33" s="16">
        <v>800.00000000000023</v>
      </c>
      <c r="E33" s="16">
        <v>0.69645737327188928</v>
      </c>
      <c r="F33" s="16">
        <v>800</v>
      </c>
      <c r="G33" s="16">
        <v>4636.0332294911714</v>
      </c>
      <c r="H33" s="16">
        <v>341.74454828660481</v>
      </c>
    </row>
    <row r="34" spans="2:8" ht="17" thickBot="1" x14ac:dyDescent="0.25">
      <c r="B34" s="14" t="s">
        <v>100</v>
      </c>
      <c r="C34" s="14" t="s">
        <v>101</v>
      </c>
      <c r="D34" s="14">
        <v>1200.0000000000002</v>
      </c>
      <c r="E34" s="14">
        <v>0.63024947241483276</v>
      </c>
      <c r="F34" s="14">
        <v>1200</v>
      </c>
      <c r="G34" s="14">
        <v>4251.9047619047624</v>
      </c>
      <c r="H34" s="14">
        <v>313.42857142857196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FDFC-A1D2-FE41-AC2F-B77B1C433FDE}">
  <dimension ref="A1:L18"/>
  <sheetViews>
    <sheetView tabSelected="1" zoomScale="134" zoomScaleNormal="134" workbookViewId="0">
      <selection activeCell="I16" sqref="I16"/>
    </sheetView>
  </sheetViews>
  <sheetFormatPr baseColWidth="10" defaultRowHeight="16" x14ac:dyDescent="0.2"/>
  <cols>
    <col min="1" max="1" width="12.5" customWidth="1"/>
  </cols>
  <sheetData>
    <row r="1" spans="1:12" ht="17" customHeight="1" x14ac:dyDescent="0.2"/>
    <row r="2" spans="1:12" x14ac:dyDescent="0.2">
      <c r="A2" s="1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I2" t="s">
        <v>10</v>
      </c>
      <c r="K2" t="s">
        <v>11</v>
      </c>
    </row>
    <row r="3" spans="1:12" x14ac:dyDescent="0.2">
      <c r="A3" s="4" t="s">
        <v>0</v>
      </c>
      <c r="B3" s="9">
        <v>10</v>
      </c>
      <c r="C3" s="4">
        <v>10</v>
      </c>
      <c r="D3" s="4">
        <v>10</v>
      </c>
      <c r="E3" s="4">
        <v>10</v>
      </c>
      <c r="F3" s="4">
        <v>10</v>
      </c>
      <c r="G3" s="6">
        <v>110</v>
      </c>
      <c r="I3">
        <v>109</v>
      </c>
      <c r="K3" s="2">
        <v>0</v>
      </c>
      <c r="L3" t="s">
        <v>16</v>
      </c>
    </row>
    <row r="4" spans="1:12" x14ac:dyDescent="0.2">
      <c r="A4" t="s">
        <v>1</v>
      </c>
      <c r="B4" s="10">
        <v>7</v>
      </c>
      <c r="C4">
        <v>7</v>
      </c>
      <c r="D4">
        <v>7</v>
      </c>
      <c r="E4">
        <v>7</v>
      </c>
      <c r="F4">
        <v>7</v>
      </c>
      <c r="G4" s="7">
        <v>107</v>
      </c>
      <c r="I4">
        <v>94.8</v>
      </c>
      <c r="K4" s="2">
        <v>11.21495327102804</v>
      </c>
      <c r="L4" t="s">
        <v>17</v>
      </c>
    </row>
    <row r="5" spans="1:12" x14ac:dyDescent="0.2">
      <c r="A5" t="s">
        <v>2</v>
      </c>
      <c r="B5" s="10">
        <v>8</v>
      </c>
      <c r="C5">
        <v>8</v>
      </c>
      <c r="D5">
        <v>8</v>
      </c>
      <c r="E5">
        <v>8</v>
      </c>
      <c r="F5">
        <v>8</v>
      </c>
      <c r="G5" s="7">
        <v>108</v>
      </c>
      <c r="I5">
        <v>99.5</v>
      </c>
      <c r="K5" s="2">
        <v>0</v>
      </c>
      <c r="L5" t="s">
        <v>18</v>
      </c>
    </row>
    <row r="6" spans="1:12" x14ac:dyDescent="0.2">
      <c r="A6" t="s">
        <v>3</v>
      </c>
      <c r="B6" s="10">
        <v>6</v>
      </c>
      <c r="C6">
        <v>6</v>
      </c>
      <c r="D6">
        <v>6</v>
      </c>
      <c r="E6">
        <v>6</v>
      </c>
      <c r="F6">
        <v>106</v>
      </c>
      <c r="G6" s="7"/>
      <c r="I6">
        <v>93.1</v>
      </c>
      <c r="K6" s="2">
        <v>6.6338451268357828</v>
      </c>
      <c r="L6" t="s">
        <v>19</v>
      </c>
    </row>
    <row r="7" spans="1:12" x14ac:dyDescent="0.2">
      <c r="A7" t="s">
        <v>4</v>
      </c>
      <c r="B7" s="10">
        <v>7</v>
      </c>
      <c r="C7">
        <v>7</v>
      </c>
      <c r="D7">
        <v>7</v>
      </c>
      <c r="E7">
        <v>7</v>
      </c>
      <c r="F7">
        <v>107</v>
      </c>
      <c r="G7" s="7"/>
      <c r="I7">
        <v>97.2</v>
      </c>
      <c r="K7" s="2">
        <v>0</v>
      </c>
      <c r="L7" t="s">
        <v>20</v>
      </c>
    </row>
    <row r="8" spans="1:12" x14ac:dyDescent="0.2">
      <c r="A8" t="s">
        <v>5</v>
      </c>
      <c r="B8" s="10">
        <v>5</v>
      </c>
      <c r="C8">
        <v>5</v>
      </c>
      <c r="D8">
        <v>5</v>
      </c>
      <c r="E8">
        <v>105</v>
      </c>
      <c r="G8" s="7"/>
      <c r="I8">
        <v>92.9</v>
      </c>
      <c r="K8" s="2">
        <v>0</v>
      </c>
      <c r="L8" t="s">
        <v>21</v>
      </c>
    </row>
    <row r="9" spans="1:12" x14ac:dyDescent="0.2">
      <c r="A9" t="s">
        <v>6</v>
      </c>
      <c r="B9" s="10">
        <v>10</v>
      </c>
      <c r="C9">
        <v>10</v>
      </c>
      <c r="D9">
        <v>110</v>
      </c>
      <c r="G9" s="7"/>
      <c r="I9">
        <v>110</v>
      </c>
      <c r="K9" s="2">
        <v>0</v>
      </c>
      <c r="L9" t="s">
        <v>22</v>
      </c>
    </row>
    <row r="10" spans="1:12" x14ac:dyDescent="0.2">
      <c r="A10" t="s">
        <v>7</v>
      </c>
      <c r="B10" s="10">
        <v>8</v>
      </c>
      <c r="C10">
        <v>8</v>
      </c>
      <c r="D10">
        <v>108</v>
      </c>
      <c r="G10" s="7"/>
      <c r="I10">
        <v>104</v>
      </c>
      <c r="K10" s="2">
        <v>6.0086836211723149</v>
      </c>
      <c r="L10" t="s">
        <v>23</v>
      </c>
    </row>
    <row r="11" spans="1:12" x14ac:dyDescent="0.2">
      <c r="A11" t="s">
        <v>8</v>
      </c>
      <c r="B11" s="10">
        <v>7</v>
      </c>
      <c r="C11">
        <v>107</v>
      </c>
      <c r="G11" s="7"/>
      <c r="I11">
        <v>102</v>
      </c>
      <c r="K11" s="2">
        <v>0</v>
      </c>
      <c r="L11" t="s">
        <v>24</v>
      </c>
    </row>
    <row r="12" spans="1:12" x14ac:dyDescent="0.2">
      <c r="A12" s="5" t="s">
        <v>9</v>
      </c>
      <c r="B12" s="11">
        <v>100</v>
      </c>
      <c r="C12" s="5"/>
      <c r="D12" s="5"/>
      <c r="E12" s="5"/>
      <c r="F12" s="5"/>
      <c r="G12" s="8"/>
      <c r="I12">
        <v>95.2</v>
      </c>
      <c r="K12" s="2">
        <v>0</v>
      </c>
      <c r="L12" t="s">
        <v>25</v>
      </c>
    </row>
    <row r="14" spans="1:12" x14ac:dyDescent="0.2">
      <c r="A14" t="s">
        <v>13</v>
      </c>
      <c r="B14">
        <f>SUMPRODUCT(B3:B12,K3:K12)</f>
        <v>166.3772126275895</v>
      </c>
      <c r="C14">
        <f>SUMPRODUCT(C3:C12,K3:K12)</f>
        <v>166.3772126275895</v>
      </c>
      <c r="D14">
        <f>SUMPRODUCT(D3:D12,K3:K12)</f>
        <v>767.24557474482094</v>
      </c>
      <c r="E14">
        <f>SUMPRODUCT(E3:E12,K3:K12)</f>
        <v>118.30774365821098</v>
      </c>
      <c r="F14">
        <f>SUMPRODUCT(F3:F12,K3:K12)</f>
        <v>781.69225634178929</v>
      </c>
      <c r="G14">
        <f>SUMPRODUCT(G3:G12,K3:K12)</f>
        <v>1200.0000000000002</v>
      </c>
      <c r="H14" t="s">
        <v>12</v>
      </c>
      <c r="I14" s="3">
        <f>SUMPRODUCT(I3:I12,K3:K12)</f>
        <v>2305.6916480037903</v>
      </c>
    </row>
    <row r="15" spans="1:12" x14ac:dyDescent="0.2">
      <c r="A15" t="s">
        <v>14</v>
      </c>
      <c r="B15" s="2">
        <v>66.377212627589486</v>
      </c>
      <c r="C15" s="2">
        <v>32.75442525517898</v>
      </c>
      <c r="D15" s="2">
        <v>0</v>
      </c>
      <c r="E15" s="2">
        <v>18.307743658210978</v>
      </c>
      <c r="F15" s="2">
        <v>0</v>
      </c>
      <c r="G15" s="2">
        <v>0</v>
      </c>
    </row>
    <row r="16" spans="1:12" x14ac:dyDescent="0.2">
      <c r="B16" t="s">
        <v>26</v>
      </c>
      <c r="C16" t="s">
        <v>27</v>
      </c>
      <c r="D16" t="s">
        <v>28</v>
      </c>
      <c r="E16" t="s">
        <v>29</v>
      </c>
      <c r="F16" t="s">
        <v>30</v>
      </c>
      <c r="G16" t="s">
        <v>31</v>
      </c>
    </row>
    <row r="17" spans="1:7" x14ac:dyDescent="0.2">
      <c r="A17" t="s">
        <v>15</v>
      </c>
      <c r="B17" s="12">
        <f>B14-B15</f>
        <v>100.00000000000001</v>
      </c>
      <c r="C17" s="12">
        <f>C14-C15+B15</f>
        <v>200</v>
      </c>
      <c r="D17" s="12">
        <f>D14-D15+C15</f>
        <v>799.99999999999989</v>
      </c>
      <c r="E17" s="12">
        <f>E14-E15+D15</f>
        <v>100</v>
      </c>
      <c r="F17" s="12">
        <f>F14-F15+E15</f>
        <v>800.00000000000023</v>
      </c>
      <c r="G17" s="12">
        <f>G14-G15+F15</f>
        <v>1200.0000000000002</v>
      </c>
    </row>
    <row r="18" spans="1:7" x14ac:dyDescent="0.2">
      <c r="B18" s="21">
        <v>100</v>
      </c>
      <c r="C18" s="21">
        <v>200</v>
      </c>
      <c r="D18" s="21">
        <v>800</v>
      </c>
      <c r="E18" s="21">
        <v>100</v>
      </c>
      <c r="F18" s="21">
        <v>800</v>
      </c>
      <c r="G18" s="21">
        <v>1200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2022-11-05T15:03:00Z</dcterms:created>
  <dcterms:modified xsi:type="dcterms:W3CDTF">2022-11-05T15:33:14Z</dcterms:modified>
</cp:coreProperties>
</file>